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115"/>
  </bookViews>
  <sheets>
    <sheet name="SFP Power Example" sheetId="1" r:id="rId1"/>
  </sheets>
  <definedNames>
    <definedName name="solver_adj" localSheetId="0" hidden="1">'SFP Power Example'!$D$23:$F$23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'SFP Power Example'!$I$28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I17" i="1" l="1"/>
  <c r="B12" i="1"/>
  <c r="B22" i="1"/>
  <c r="E16" i="1"/>
  <c r="F16" i="1"/>
  <c r="G16" i="1"/>
  <c r="H16" i="1"/>
  <c r="C17" i="1"/>
  <c r="D17" i="1"/>
  <c r="E17" i="1"/>
  <c r="F17" i="1"/>
  <c r="G17" i="1"/>
  <c r="H17" i="1"/>
  <c r="E26" i="1"/>
  <c r="F26" i="1"/>
  <c r="G26" i="1"/>
  <c r="H26" i="1"/>
  <c r="C27" i="1"/>
  <c r="D27" i="1"/>
  <c r="E27" i="1"/>
  <c r="F27" i="1"/>
  <c r="G27" i="1"/>
  <c r="H27" i="1"/>
  <c r="I27" i="1"/>
  <c r="I28" i="1" l="1"/>
  <c r="I18" i="1"/>
</calcChain>
</file>

<file path=xl/comments1.xml><?xml version="1.0" encoding="utf-8"?>
<comments xmlns="http://schemas.openxmlformats.org/spreadsheetml/2006/main">
  <authors>
    <author>Mark Biegert</author>
  </authors>
  <commentList>
    <comment ref="J13" authorId="0">
      <text/>
    </comment>
    <comment ref="J23" authorId="0">
      <text/>
    </comment>
  </commentList>
</comments>
</file>

<file path=xl/sharedStrings.xml><?xml version="1.0" encoding="utf-8"?>
<sst xmlns="http://schemas.openxmlformats.org/spreadsheetml/2006/main" count="38" uniqueCount="22">
  <si>
    <t>Interpolation</t>
  </si>
  <si>
    <t>Power (W)</t>
  </si>
  <si>
    <t xml:space="preserve">Case T (C) </t>
  </si>
  <si>
    <t>Measured</t>
  </si>
  <si>
    <t>The physics of the devices indicates that this is how the power actually varies.</t>
  </si>
  <si>
    <t>Exponential Power Dependence</t>
  </si>
  <si>
    <t>Title</t>
  </si>
  <si>
    <t>X-Axis</t>
  </si>
  <si>
    <t>Y-Axis</t>
  </si>
  <si>
    <t>Interpolation of Optical SFP Power Versus Case Temperature Data</t>
  </si>
  <si>
    <t>Temperature (°C)</t>
  </si>
  <si>
    <t>Example 2</t>
  </si>
  <si>
    <t>Example 1</t>
  </si>
  <si>
    <t>Sum of Squared Errors</t>
  </si>
  <si>
    <t>c0</t>
  </si>
  <si>
    <t>c1</t>
  </si>
  <si>
    <t>c2</t>
  </si>
  <si>
    <t>In this case, I will use the following exponential model.</t>
  </si>
  <si>
    <t>I will use solver to minimize the sum of the squared errors for a given set of c0, c1, and c2.</t>
  </si>
  <si>
    <t>Model Parameters</t>
  </si>
  <si>
    <t>Exponential Model Coeff</t>
  </si>
  <si>
    <t>Screenshot of Solver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</si>
</sst>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indexed="60"/>
      <name val="Calibri"/>
      <family val="2"/>
      <scheme val="minor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i/>
      <sz val="11"/>
      <color rgb="FF7030A0"/>
      <name val="Calibri"/>
      <family val="2"/>
      <scheme val="minor"/>
    </font>
    <font>
      <b/>
      <sz val="11"/>
      <color rgb="FF3F3F76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4" fillId="3" borderId="1" applyNumberFormat="0" applyAlignment="0" applyProtection="0"/>
    <xf numFmtId="0" fontId="5" fillId="4" borderId="2" applyNumberFormat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4" borderId="1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6" borderId="4" applyNumberFormat="0" applyFont="0" applyAlignment="0" applyProtection="0">
      <alignment vertical="center"/>
    </xf>
    <xf numFmtId="0" fontId="5" fillId="14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">
    <xf numFmtId="0" fontId="0" fillId="0" borderId="0" xfId="0"/>
    <xf numFmtId="0" fontId="9" fillId="0" borderId="0" xfId="0" applyFont="1"/>
    <xf numFmtId="0" fontId="0" fillId="0" borderId="0" xfId="0" applyProtection="1">
      <protection locked="0"/>
    </xf>
    <xf numFmtId="11" fontId="0" fillId="0" borderId="0" xfId="0" applyNumberFormat="1" applyProtection="1">
      <protection locked="0"/>
    </xf>
    <xf numFmtId="0" fontId="19" fillId="0" borderId="0" xfId="0" applyFont="1"/>
    <xf numFmtId="0" fontId="4" fillId="3" borderId="1" xfId="1" applyProtection="1">
      <protection locked="0"/>
    </xf>
    <xf numFmtId="0" fontId="5" fillId="4" borderId="2" xfId="2"/>
    <xf numFmtId="164" fontId="5" fillId="4" borderId="2" xfId="2" applyNumberFormat="1"/>
    <xf numFmtId="11" fontId="4" fillId="3" borderId="1" xfId="1" applyNumberFormat="1" applyProtection="1">
      <protection locked="0"/>
    </xf>
    <xf numFmtId="0" fontId="20" fillId="14" borderId="1" xfId="36" applyFont="1" applyAlignment="1"/>
  </cellXfs>
  <cellStyles count="45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" xfId="1" builtinId="20"/>
    <cellStyle name="Input 2" xfId="36"/>
    <cellStyle name="Linked Cell 2" xfId="37"/>
    <cellStyle name="Neutral 2" xfId="38"/>
    <cellStyle name="Normal" xfId="0" builtinId="0"/>
    <cellStyle name="Normal 2" xfId="39"/>
    <cellStyle name="Note 2" xfId="40"/>
    <cellStyle name="Output" xfId="2" builtinId="21"/>
    <cellStyle name="Output 2" xfId="41"/>
    <cellStyle name="Title 2" xfId="42"/>
    <cellStyle name="Total 2" xfId="43"/>
    <cellStyle name="Warning Text 2" xfId="44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'SFP Power Example'!$C$30</c:f>
          <c:strCache>
            <c:ptCount val="1"/>
            <c:pt idx="0">
              <c:v>Interpolation of Optical SFP Power Versus Case Temperature Data</c:v>
            </c:pt>
          </c:strCache>
        </c:strRef>
      </c:tx>
      <c:layout>
        <c:manualLayout>
          <c:xMode val="edge"/>
          <c:yMode val="edge"/>
          <c:x val="0.15370023910043373"/>
          <c:y val="2.444444444444444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790529308836397"/>
          <c:y val="0.13924795858850977"/>
          <c:w val="0.79195792487586725"/>
          <c:h val="0.682156240886555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'SFP Power Example'!$B$22</c:f>
              <c:strCache>
                <c:ptCount val="1"/>
                <c:pt idx="0">
                  <c:v>Module SN: Example 2</c:v>
                </c:pt>
              </c:strCache>
            </c:strRef>
          </c:tx>
          <c:spPr>
            <a:ln w="38100">
              <a:noFill/>
            </a:ln>
          </c:spPr>
          <c:marker>
            <c:symbol val="triangle"/>
            <c:size val="10"/>
            <c:spPr>
              <a:noFill/>
              <a:ln w="25400">
                <a:solidFill>
                  <a:srgbClr val="7030A0"/>
                </a:solidFill>
              </a:ln>
            </c:spPr>
          </c:marker>
          <c:xVal>
            <c:numRef>
              <c:f>'SFP Power Example'!$C$25:$I$25</c:f>
              <c:numCache>
                <c:formatCode>General</c:formatCode>
                <c:ptCount val="7"/>
                <c:pt idx="0">
                  <c:v>40.1</c:v>
                </c:pt>
                <c:pt idx="1">
                  <c:v>52.5</c:v>
                </c:pt>
                <c:pt idx="2">
                  <c:v>65</c:v>
                </c:pt>
                <c:pt idx="3">
                  <c:v>73</c:v>
                </c:pt>
                <c:pt idx="4">
                  <c:v>78.7</c:v>
                </c:pt>
                <c:pt idx="5">
                  <c:v>80</c:v>
                </c:pt>
                <c:pt idx="6">
                  <c:v>85</c:v>
                </c:pt>
              </c:numCache>
            </c:numRef>
          </c:xVal>
          <c:yVal>
            <c:numRef>
              <c:f>'SFP Power Example'!$C$26:$I$26</c:f>
              <c:numCache>
                <c:formatCode>General</c:formatCode>
                <c:ptCount val="7"/>
                <c:pt idx="0">
                  <c:v>0.88929999999999998</c:v>
                </c:pt>
                <c:pt idx="1">
                  <c:v>0.93369999999999997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1.5246</c:v>
                </c:pt>
              </c:numCache>
            </c:numRef>
          </c:yVal>
          <c:smooth val="1"/>
        </c:ser>
        <c:ser>
          <c:idx val="0"/>
          <c:order val="1"/>
          <c:tx>
            <c:v>Interpolation: Example 2</c:v>
          </c:tx>
          <c:spPr>
            <a:ln w="38100">
              <a:prstDash val="sysDot"/>
            </a:ln>
          </c:spPr>
          <c:marker>
            <c:symbol val="none"/>
          </c:marker>
          <c:xVal>
            <c:numRef>
              <c:f>'SFP Power Example'!$C$15:$I$15</c:f>
              <c:numCache>
                <c:formatCode>General</c:formatCode>
                <c:ptCount val="7"/>
                <c:pt idx="0">
                  <c:v>38.799999999999997</c:v>
                </c:pt>
                <c:pt idx="1">
                  <c:v>52</c:v>
                </c:pt>
                <c:pt idx="2">
                  <c:v>65</c:v>
                </c:pt>
                <c:pt idx="3">
                  <c:v>73</c:v>
                </c:pt>
                <c:pt idx="4">
                  <c:v>78.7</c:v>
                </c:pt>
                <c:pt idx="5">
                  <c:v>80</c:v>
                </c:pt>
                <c:pt idx="6">
                  <c:v>85</c:v>
                </c:pt>
              </c:numCache>
            </c:numRef>
          </c:xVal>
          <c:yVal>
            <c:numRef>
              <c:f>'SFP Power Example'!$C$17:$I$17</c:f>
              <c:numCache>
                <c:formatCode>0.0000</c:formatCode>
                <c:ptCount val="7"/>
                <c:pt idx="0">
                  <c:v>0.80519995346696971</c:v>
                </c:pt>
                <c:pt idx="1">
                  <c:v>0.82549991334917838</c:v>
                </c:pt>
                <c:pt idx="2">
                  <c:v>0.8775012150756778</c:v>
                </c:pt>
                <c:pt idx="3">
                  <c:v>0.94484164922668346</c:v>
                </c:pt>
                <c:pt idx="4">
                  <c:v>1.0234326973705716</c:v>
                </c:pt>
                <c:pt idx="5">
                  <c:v>1.0464218137460242</c:v>
                </c:pt>
                <c:pt idx="6">
                  <c:v>1.1582995351133434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'SFP Power Example'!$B$12</c:f>
              <c:strCache>
                <c:ptCount val="1"/>
                <c:pt idx="0">
                  <c:v>Module SN: Example 1</c:v>
                </c:pt>
              </c:strCache>
            </c:strRef>
          </c:tx>
          <c:spPr>
            <a:ln w="0">
              <a:noFill/>
            </a:ln>
          </c:spPr>
          <c:marker>
            <c:symbol val="x"/>
            <c:size val="10"/>
            <c:spPr>
              <a:noFill/>
              <a:ln w="28575">
                <a:solidFill>
                  <a:srgbClr val="CC6600"/>
                </a:solidFill>
              </a:ln>
            </c:spPr>
          </c:marker>
          <c:dPt>
            <c:idx val="4"/>
            <c:bubble3D val="0"/>
          </c:dPt>
          <c:xVal>
            <c:numRef>
              <c:f>'SFP Power Example'!$C$15:$I$15</c:f>
              <c:numCache>
                <c:formatCode>General</c:formatCode>
                <c:ptCount val="7"/>
                <c:pt idx="0">
                  <c:v>38.799999999999997</c:v>
                </c:pt>
                <c:pt idx="1">
                  <c:v>52</c:v>
                </c:pt>
                <c:pt idx="2">
                  <c:v>65</c:v>
                </c:pt>
                <c:pt idx="3">
                  <c:v>73</c:v>
                </c:pt>
                <c:pt idx="4">
                  <c:v>78.7</c:v>
                </c:pt>
                <c:pt idx="5">
                  <c:v>80</c:v>
                </c:pt>
                <c:pt idx="6">
                  <c:v>85</c:v>
                </c:pt>
              </c:numCache>
            </c:numRef>
          </c:xVal>
          <c:yVal>
            <c:numRef>
              <c:f>'SFP Power Example'!$C$16:$I$16</c:f>
              <c:numCache>
                <c:formatCode>General</c:formatCode>
                <c:ptCount val="7"/>
                <c:pt idx="0">
                  <c:v>0.80520000000000003</c:v>
                </c:pt>
                <c:pt idx="1">
                  <c:v>0.82550000000000001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1.1583000000000001</c:v>
                </c:pt>
              </c:numCache>
            </c:numRef>
          </c:yVal>
          <c:smooth val="1"/>
        </c:ser>
        <c:ser>
          <c:idx val="3"/>
          <c:order val="3"/>
          <c:tx>
            <c:v>Interpolation: Example 1</c:v>
          </c:tx>
          <c:spPr>
            <a:ln w="38100">
              <a:solidFill>
                <a:srgbClr val="FF0000"/>
              </a:solidFill>
              <a:prstDash val="sysDot"/>
            </a:ln>
          </c:spPr>
          <c:marker>
            <c:symbol val="none"/>
          </c:marker>
          <c:xVal>
            <c:numRef>
              <c:f>'SFP Power Example'!$C$25:$I$25</c:f>
              <c:numCache>
                <c:formatCode>General</c:formatCode>
                <c:ptCount val="7"/>
                <c:pt idx="0">
                  <c:v>40.1</c:v>
                </c:pt>
                <c:pt idx="1">
                  <c:v>52.5</c:v>
                </c:pt>
                <c:pt idx="2">
                  <c:v>65</c:v>
                </c:pt>
                <c:pt idx="3">
                  <c:v>73</c:v>
                </c:pt>
                <c:pt idx="4">
                  <c:v>78.7</c:v>
                </c:pt>
                <c:pt idx="5">
                  <c:v>80</c:v>
                </c:pt>
                <c:pt idx="6">
                  <c:v>85</c:v>
                </c:pt>
              </c:numCache>
            </c:numRef>
          </c:xVal>
          <c:yVal>
            <c:numRef>
              <c:f>'SFP Power Example'!$C$27:$I$27</c:f>
              <c:numCache>
                <c:formatCode>0.0000</c:formatCode>
                <c:ptCount val="7"/>
                <c:pt idx="0">
                  <c:v>0.88933319233121677</c:v>
                </c:pt>
                <c:pt idx="1">
                  <c:v>0.93366489181481926</c:v>
                </c:pt>
                <c:pt idx="2">
                  <c:v>1.0347725554363134</c:v>
                </c:pt>
                <c:pt idx="3">
                  <c:v>1.1594005124760893</c:v>
                </c:pt>
                <c:pt idx="4">
                  <c:v>1.2977395922475974</c:v>
                </c:pt>
                <c:pt idx="5">
                  <c:v>1.3372080072539205</c:v>
                </c:pt>
                <c:pt idx="6">
                  <c:v>1.5246002377095134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044288"/>
        <c:axId val="196046208"/>
      </c:scatterChart>
      <c:valAx>
        <c:axId val="196044288"/>
        <c:scaling>
          <c:orientation val="minMax"/>
        </c:scaling>
        <c:delete val="0"/>
        <c:axPos val="b"/>
        <c:title>
          <c:tx>
            <c:strRef>
              <c:f>'SFP Power Example'!$C$31</c:f>
              <c:strCache>
                <c:ptCount val="1"/>
                <c:pt idx="0">
                  <c:v>Temperature (°C)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96046208"/>
        <c:crosses val="autoZero"/>
        <c:crossBetween val="midCat"/>
      </c:valAx>
      <c:valAx>
        <c:axId val="196046208"/>
        <c:scaling>
          <c:orientation val="minMax"/>
          <c:min val="0.5"/>
        </c:scaling>
        <c:delete val="0"/>
        <c:axPos val="l"/>
        <c:majorGridlines/>
        <c:title>
          <c:tx>
            <c:strRef>
              <c:f>'SFP Power Example'!$C$32</c:f>
              <c:strCache>
                <c:ptCount val="1"/>
                <c:pt idx="0">
                  <c:v>Power (W)</c:v>
                </c:pt>
              </c:strCache>
            </c:strRef>
          </c:tx>
          <c:layout/>
          <c:overlay val="0"/>
        </c:title>
        <c:numFmt formatCode="#,##0.0" sourceLinked="0"/>
        <c:majorTickMark val="none"/>
        <c:minorTickMark val="none"/>
        <c:tickLblPos val="nextTo"/>
        <c:crossAx val="196044288"/>
        <c:crosses val="autoZero"/>
        <c:crossBetween val="midCat"/>
      </c:valAx>
      <c:spPr>
        <a:solidFill>
          <a:srgbClr val="FFFFCC"/>
        </a:solidFill>
      </c:spPr>
    </c:plotArea>
    <c:legend>
      <c:legendPos val="r"/>
      <c:layout>
        <c:manualLayout>
          <c:xMode val="edge"/>
          <c:yMode val="edge"/>
          <c:x val="0.16016569821872872"/>
          <c:y val="0.16853966170895304"/>
          <c:w val="0.34813558682088891"/>
          <c:h val="0.32147401574803147"/>
        </c:manualLayout>
      </c:layout>
      <c:overlay val="0"/>
      <c:spPr>
        <a:solidFill>
          <a:srgbClr val="FFFFCC"/>
        </a:solidFill>
      </c:spPr>
    </c:legend>
    <c:plotVisOnly val="1"/>
    <c:dispBlanksAs val="gap"/>
    <c:showDLblsOverMax val="0"/>
  </c:chart>
  <c:spPr>
    <a:solidFill>
      <a:schemeClr val="bg2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33</xdr:row>
      <xdr:rowOff>104775</xdr:rowOff>
    </xdr:from>
    <xdr:to>
      <xdr:col>9</xdr:col>
      <xdr:colOff>19049</xdr:colOff>
      <xdr:row>47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4</xdr:row>
          <xdr:rowOff>114300</xdr:rowOff>
        </xdr:from>
        <xdr:to>
          <xdr:col>5</xdr:col>
          <xdr:colOff>390525</xdr:colOff>
          <xdr:row>7</xdr:row>
          <xdr:rowOff>19050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11</xdr:col>
      <xdr:colOff>38100</xdr:colOff>
      <xdr:row>25</xdr:row>
      <xdr:rowOff>9525</xdr:rowOff>
    </xdr:from>
    <xdr:to>
      <xdr:col>13</xdr:col>
      <xdr:colOff>304800</xdr:colOff>
      <xdr:row>31</xdr:row>
      <xdr:rowOff>123825</xdr:rowOff>
    </xdr:to>
    <xdr:sp macro="" textlink="">
      <xdr:nvSpPr>
        <xdr:cNvPr id="7" name="Rounded Rectangular Callout 6"/>
        <xdr:cNvSpPr/>
      </xdr:nvSpPr>
      <xdr:spPr>
        <a:xfrm>
          <a:off x="7924800" y="4772025"/>
          <a:ext cx="1485900" cy="1257300"/>
        </a:xfrm>
        <a:prstGeom prst="wedgeRoundRectCallout">
          <a:avLst>
            <a:gd name="adj1" fmla="val -149002"/>
            <a:gd name="adj2" fmla="val -12269"/>
            <a:gd name="adj3" fmla="val 16667"/>
          </a:avLst>
        </a:prstGeom>
        <a:solidFill>
          <a:schemeClr val="bg2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Minimize sum of squared errors by changing c0, c1, and c2. Look at my solver screenshot for details</a:t>
          </a:r>
        </a:p>
      </xdr:txBody>
    </xdr:sp>
    <xdr:clientData/>
  </xdr:twoCellAnchor>
  <xdr:twoCellAnchor>
    <xdr:from>
      <xdr:col>10</xdr:col>
      <xdr:colOff>600075</xdr:colOff>
      <xdr:row>15</xdr:row>
      <xdr:rowOff>19050</xdr:rowOff>
    </xdr:from>
    <xdr:to>
      <xdr:col>13</xdr:col>
      <xdr:colOff>257175</xdr:colOff>
      <xdr:row>21</xdr:row>
      <xdr:rowOff>133350</xdr:rowOff>
    </xdr:to>
    <xdr:sp macro="" textlink="">
      <xdr:nvSpPr>
        <xdr:cNvPr id="8" name="Rounded Rectangular Callout 7"/>
        <xdr:cNvSpPr/>
      </xdr:nvSpPr>
      <xdr:spPr>
        <a:xfrm>
          <a:off x="7877175" y="2876550"/>
          <a:ext cx="1485900" cy="1257300"/>
        </a:xfrm>
        <a:prstGeom prst="wedgeRoundRectCallout">
          <a:avLst>
            <a:gd name="adj1" fmla="val -149002"/>
            <a:gd name="adj2" fmla="val -12269"/>
            <a:gd name="adj3" fmla="val 16667"/>
          </a:avLst>
        </a:prstGeom>
        <a:solidFill>
          <a:schemeClr val="bg2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Minimize sum of squared errors by changing c0, c1, and c2. Look at my solver screenshot for details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M10" sqref="M10"/>
    </sheetView>
  </sheetViews>
  <sheetFormatPr defaultRowHeight="15"/>
  <cols>
    <col min="1" max="1" width="13.28515625" customWidth="1"/>
    <col min="2" max="2" width="12.7109375" customWidth="1"/>
    <col min="3" max="3" width="13.5703125" customWidth="1"/>
    <col min="9" max="9" width="10.140625" customWidth="1"/>
    <col min="10" max="10" width="13.7109375" customWidth="1"/>
  </cols>
  <sheetData>
    <row r="1" spans="1:15">
      <c r="A1" s="1" t="s">
        <v>5</v>
      </c>
    </row>
    <row r="2" spans="1:15">
      <c r="A2" s="1"/>
    </row>
    <row r="3" spans="1:15">
      <c r="B3" t="s">
        <v>4</v>
      </c>
    </row>
    <row r="4" spans="1:15">
      <c r="B4" t="s">
        <v>17</v>
      </c>
    </row>
    <row r="9" spans="1:15">
      <c r="B9" t="s">
        <v>18</v>
      </c>
    </row>
    <row r="11" spans="1:15">
      <c r="B11" s="1" t="s">
        <v>12</v>
      </c>
    </row>
    <row r="12" spans="1:15">
      <c r="B12" s="1" t="str">
        <f>"Module SN: " &amp; B11</f>
        <v>Module SN: Example 1</v>
      </c>
      <c r="D12" s="9" t="s">
        <v>14</v>
      </c>
      <c r="E12" s="9" t="s">
        <v>15</v>
      </c>
      <c r="F12" s="9" t="s">
        <v>16</v>
      </c>
      <c r="G12" s="4" t="s">
        <v>19</v>
      </c>
    </row>
    <row r="13" spans="1:15">
      <c r="B13" s="1" t="s">
        <v>20</v>
      </c>
      <c r="D13" s="8">
        <v>7.3461505732757171E-4</v>
      </c>
      <c r="E13" s="5">
        <v>7.3058416999249032E-2</v>
      </c>
      <c r="F13" s="5">
        <v>0.7926933356311211</v>
      </c>
      <c r="J13" t="s">
        <v>21</v>
      </c>
      <c r="M13" s="3"/>
      <c r="N13" s="2"/>
      <c r="O13" s="2"/>
    </row>
    <row r="14" spans="1:15">
      <c r="C14" s="1"/>
      <c r="D14" s="1"/>
      <c r="F14" s="1"/>
      <c r="G14" s="1"/>
      <c r="I14" s="1"/>
    </row>
    <row r="15" spans="1:15">
      <c r="B15" s="1" t="s">
        <v>2</v>
      </c>
      <c r="C15">
        <v>38.799999999999997</v>
      </c>
      <c r="D15">
        <v>52</v>
      </c>
      <c r="E15">
        <v>65</v>
      </c>
      <c r="F15">
        <v>73</v>
      </c>
      <c r="G15">
        <v>78.7</v>
      </c>
      <c r="H15">
        <v>80</v>
      </c>
      <c r="I15">
        <v>85</v>
      </c>
      <c r="J15" s="1" t="s">
        <v>3</v>
      </c>
    </row>
    <row r="16" spans="1:15">
      <c r="B16" s="1" t="s">
        <v>1</v>
      </c>
      <c r="C16">
        <v>0.80520000000000003</v>
      </c>
      <c r="D16">
        <v>0.82550000000000001</v>
      </c>
      <c r="E16" t="e">
        <f>NA()</f>
        <v>#N/A</v>
      </c>
      <c r="F16" t="e">
        <f>NA()</f>
        <v>#N/A</v>
      </c>
      <c r="G16" t="e">
        <f>NA()</f>
        <v>#N/A</v>
      </c>
      <c r="H16" t="e">
        <f>NA()</f>
        <v>#N/A</v>
      </c>
      <c r="I16">
        <v>1.1583000000000001</v>
      </c>
      <c r="J16" s="1" t="s">
        <v>3</v>
      </c>
    </row>
    <row r="17" spans="2:15">
      <c r="B17" s="1" t="s">
        <v>0</v>
      </c>
      <c r="C17" s="7">
        <f t="shared" ref="C17:I17" si="0">$D$13*EXP($E$13*C15)+$F$13</f>
        <v>0.80519995346696971</v>
      </c>
      <c r="D17" s="7">
        <f t="shared" si="0"/>
        <v>0.82549991334917838</v>
      </c>
      <c r="E17" s="7">
        <f t="shared" si="0"/>
        <v>0.8775012150756778</v>
      </c>
      <c r="F17" s="7">
        <f t="shared" si="0"/>
        <v>0.94484164922668346</v>
      </c>
      <c r="G17" s="7">
        <f t="shared" si="0"/>
        <v>1.0234326973705716</v>
      </c>
      <c r="H17" s="7">
        <f t="shared" si="0"/>
        <v>1.0464218137460242</v>
      </c>
      <c r="I17" s="7">
        <f t="shared" si="0"/>
        <v>1.1582995351133434</v>
      </c>
      <c r="J17" s="1" t="s">
        <v>0</v>
      </c>
    </row>
    <row r="18" spans="2:15">
      <c r="B18" s="1"/>
      <c r="I18" s="6">
        <f ca="1">SUM((N(OFFSET(C17,,{0,1,6},1,1))-N(OFFSET(C16,,{0,1,6},1,1)))^2)</f>
        <v>2.257932914012833E-13</v>
      </c>
    </row>
    <row r="19" spans="2:15">
      <c r="B19" s="1"/>
      <c r="I19" s="4" t="s">
        <v>13</v>
      </c>
    </row>
    <row r="20" spans="2:15">
      <c r="B20" s="1"/>
    </row>
    <row r="21" spans="2:15">
      <c r="B21" s="1" t="s">
        <v>11</v>
      </c>
    </row>
    <row r="22" spans="2:15">
      <c r="B22" s="1" t="str">
        <f>"Module SN: " &amp; B21</f>
        <v>Module SN: Example 2</v>
      </c>
      <c r="D22" s="9" t="s">
        <v>14</v>
      </c>
      <c r="E22" s="9" t="s">
        <v>15</v>
      </c>
      <c r="F22" s="9" t="s">
        <v>16</v>
      </c>
      <c r="G22" s="4" t="s">
        <v>19</v>
      </c>
    </row>
    <row r="23" spans="2:15">
      <c r="B23" s="1" t="s">
        <v>20</v>
      </c>
      <c r="D23" s="8">
        <v>2.55237968929364E-3</v>
      </c>
      <c r="E23" s="5">
        <v>6.5543207803232903E-2</v>
      </c>
      <c r="F23" s="5">
        <v>0.85398282553580596</v>
      </c>
      <c r="J23" t="s">
        <v>21</v>
      </c>
      <c r="M23" s="3"/>
      <c r="N23" s="2"/>
      <c r="O23" s="2"/>
    </row>
    <row r="24" spans="2:15">
      <c r="C24" s="1"/>
      <c r="D24" s="1"/>
      <c r="F24" s="1"/>
      <c r="G24" s="1"/>
      <c r="I24" s="1"/>
      <c r="J24" s="1"/>
    </row>
    <row r="25" spans="2:15">
      <c r="B25" s="1" t="s">
        <v>2</v>
      </c>
      <c r="C25">
        <v>40.1</v>
      </c>
      <c r="D25">
        <v>52.5</v>
      </c>
      <c r="E25">
        <v>65</v>
      </c>
      <c r="F25">
        <v>73</v>
      </c>
      <c r="G25">
        <v>78.7</v>
      </c>
      <c r="H25">
        <v>80</v>
      </c>
      <c r="I25">
        <v>85</v>
      </c>
      <c r="J25" s="1" t="s">
        <v>3</v>
      </c>
    </row>
    <row r="26" spans="2:15">
      <c r="B26" s="1" t="s">
        <v>1</v>
      </c>
      <c r="C26">
        <v>0.88929999999999998</v>
      </c>
      <c r="D26">
        <v>0.93369999999999997</v>
      </c>
      <c r="E26" t="e">
        <f>NA()</f>
        <v>#N/A</v>
      </c>
      <c r="F26" t="e">
        <f>NA()</f>
        <v>#N/A</v>
      </c>
      <c r="G26" t="e">
        <f>NA()</f>
        <v>#N/A</v>
      </c>
      <c r="H26" t="e">
        <f>NA()</f>
        <v>#N/A</v>
      </c>
      <c r="I26">
        <v>1.5246</v>
      </c>
      <c r="J26" s="1" t="s">
        <v>3</v>
      </c>
    </row>
    <row r="27" spans="2:15">
      <c r="B27" s="1" t="s">
        <v>0</v>
      </c>
      <c r="C27" s="7">
        <f t="shared" ref="C27:I27" si="1">$D$23*EXP($E$23*C25)+$F$23</f>
        <v>0.88933319233121677</v>
      </c>
      <c r="D27" s="7">
        <f t="shared" si="1"/>
        <v>0.93366489181481926</v>
      </c>
      <c r="E27" s="7">
        <f t="shared" si="1"/>
        <v>1.0347725554363134</v>
      </c>
      <c r="F27" s="7">
        <f t="shared" si="1"/>
        <v>1.1594005124760893</v>
      </c>
      <c r="G27" s="7">
        <f t="shared" si="1"/>
        <v>1.2977395922475974</v>
      </c>
      <c r="H27" s="7">
        <f t="shared" si="1"/>
        <v>1.3372080072539205</v>
      </c>
      <c r="I27" s="7">
        <f t="shared" si="1"/>
        <v>1.5246002377095134</v>
      </c>
      <c r="J27" s="1" t="s">
        <v>0</v>
      </c>
    </row>
    <row r="28" spans="2:15">
      <c r="I28" s="6">
        <f ca="1">SUM((N(OFFSET(C27,,{0,1,6},1,1))-N(OFFSET(C26,,{0,1,6},1,1)))^2)</f>
        <v>2.3343720241009778E-9</v>
      </c>
    </row>
    <row r="29" spans="2:15">
      <c r="I29" s="4" t="s">
        <v>13</v>
      </c>
    </row>
    <row r="30" spans="2:15">
      <c r="B30" s="1" t="s">
        <v>6</v>
      </c>
      <c r="C30" t="s">
        <v>9</v>
      </c>
    </row>
    <row r="31" spans="2:15">
      <c r="B31" s="1" t="s">
        <v>7</v>
      </c>
      <c r="C31" t="s">
        <v>10</v>
      </c>
    </row>
    <row r="32" spans="2:15">
      <c r="B32" s="1" t="s">
        <v>8</v>
      </c>
      <c r="C32" t="s">
        <v>1</v>
      </c>
    </row>
  </sheetData>
  <conditionalFormatting sqref="C15:I17">
    <cfRule type="expression" dxfId="1" priority="2">
      <formula>ISNA(C15)</formula>
    </cfRule>
  </conditionalFormatting>
  <conditionalFormatting sqref="C25:I27">
    <cfRule type="expression" dxfId="0" priority="1">
      <formula>ISNA(C25)</formula>
    </cfRule>
  </conditionalFormatting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9" r:id="rId4">
          <objectPr defaultSize="0" autoPict="0" r:id="rId5">
            <anchor moveWithCells="1">
              <from>
                <xdr:col>1</xdr:col>
                <xdr:colOff>495300</xdr:colOff>
                <xdr:row>4</xdr:row>
                <xdr:rowOff>114300</xdr:rowOff>
              </from>
              <to>
                <xdr:col>5</xdr:col>
                <xdr:colOff>390525</xdr:colOff>
                <xdr:row>7</xdr:row>
                <xdr:rowOff>19050</xdr:rowOff>
              </to>
            </anchor>
          </objectPr>
        </oleObject>
      </mc:Choice>
      <mc:Fallback>
        <oleObject progId="Equation.DSMT4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SFP Power Example</vt:lpstr>
    </vt:vector>
  </TitlesOfParts>
  <Company>Calix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Biegert</dc:creator>
  <cp:lastModifiedBy>Mark Biegert</cp:lastModifiedBy>
  <dcterms:created xsi:type="dcterms:W3CDTF">2015-05-26T15:30:53Z</dcterms:created>
  <dcterms:modified xsi:type="dcterms:W3CDTF">2015-05-26T17:04:32Z</dcterms:modified>
</cp:coreProperties>
</file>