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Mark\Dropbox\Blog\CoalProduction\"/>
    </mc:Choice>
  </mc:AlternateContent>
  <bookViews>
    <workbookView xWindow="0" yWindow="0" windowWidth="19755" windowHeight="11400"/>
  </bookViews>
  <sheets>
    <sheet name="Presentation" sheetId="3" r:id="rId1"/>
    <sheet name="Raw" sheetId="1" r:id="rId2"/>
    <sheet name="Coal Production By Region" sheetId="2" r:id="rId3"/>
    <sheet name="StateList" sheetId="4" r:id="rId4"/>
  </sheets>
  <definedNames>
    <definedName name="_xlnm._FilterDatabase" localSheetId="0" hidden="1">Presentation!$A$5:$H$28</definedName>
    <definedName name="ExternalData_1" localSheetId="3" hidden="1">StateList!$A$1:$B$68</definedName>
  </definedNames>
  <calcPr calcId="171027"/>
  <pivotCaches>
    <pivotCache cacheId="3" r:id="rId5"/>
  </pivotCaches>
</workbook>
</file>

<file path=xl/calcChain.xml><?xml version="1.0" encoding="utf-8"?>
<calcChain xmlns="http://schemas.openxmlformats.org/spreadsheetml/2006/main"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</calcChain>
</file>

<file path=xl/connections.xml><?xml version="1.0" encoding="utf-8"?>
<connections xmlns="http://schemas.openxmlformats.org/spreadsheetml/2006/main">
  <connection id="1" keepAlive="1" name="Query - Coal_Production" description="Connection to the 'Coal_Production' query in the workbook." type="5" refreshedVersion="6">
    <dbPr connection="Provider=Microsoft.Mashup.OleDb.1;Data Source=$Workbook$;Location=Coal_Production;Extended Properties=&quot;&quot;" command="SELECT * FROM [Coal_Production]"/>
  </connection>
  <connection id="2" keepAlive="1" name="Query - StateAbbreviations" description="Connection to the 'StateAbbreviations' query in the workbook." type="5" refreshedVersion="6" background="1" saveData="1">
    <dbPr connection="Provider=Microsoft.Mashup.OleDb.1;Data Source=$Workbook$;Location=StateAbbreviations;Extended Properties=&quot;&quot;" command="SELECT * FROM [StateAbbreviations]"/>
  </connection>
</connections>
</file>

<file path=xl/sharedStrings.xml><?xml version="1.0" encoding="utf-8"?>
<sst xmlns="http://schemas.openxmlformats.org/spreadsheetml/2006/main" count="376" uniqueCount="252">
  <si>
    <t>Aggregate coal mine production for all coal</t>
  </si>
  <si>
    <t>https://www.eia.gov/beta/coal/data/browser/#/topic/33?agg=0,2,1&amp;rank=g&amp;geo=vvvvvvvvvvvvo&amp;mntp=g&amp;linechart=COAL.PRODUCTION.TOT-US-TOT.A&amp;columnchart=COAL.PRODUCTION.TOT-US-TOT.A&amp;map=COAL.PRODUCTION.TOT-US-TOT.A&amp;freq=A&amp;start=2001&amp;end=2015&amp;ctype=map&amp;ltype=pin&amp;</t>
  </si>
  <si>
    <t>Mon Jun 05 2017 08:29:08 GMT-0500 (Central Standard Time)</t>
  </si>
  <si>
    <t>Source: U.S. Energy Information Administration</t>
  </si>
  <si>
    <t>description</t>
  </si>
  <si>
    <t>units</t>
  </si>
  <si>
    <t>source key</t>
  </si>
  <si>
    <t>short tons</t>
  </si>
  <si>
    <t>Total</t>
  </si>
  <si>
    <t>COAL.PRODUCTION.TOT-US-TOT.A</t>
  </si>
  <si>
    <t>Total : United States</t>
  </si>
  <si>
    <t>Total : Middle Atlantic</t>
  </si>
  <si>
    <t>COAL.PRODUCTION.TOT-MAT-TOT.A</t>
  </si>
  <si>
    <t>Total : Pennsylvania</t>
  </si>
  <si>
    <t>COAL.PRODUCTION.TOT-PA-TOT.A</t>
  </si>
  <si>
    <t>Total : East North Central</t>
  </si>
  <si>
    <t>COAL.PRODUCTION.TOT-ENC-TOT.A</t>
  </si>
  <si>
    <t>Total : Illinois</t>
  </si>
  <si>
    <t>COAL.PRODUCTION.TOT-IL-TOT.A</t>
  </si>
  <si>
    <t>Total : Indiana</t>
  </si>
  <si>
    <t>COAL.PRODUCTION.TOT-IN-TOT.A</t>
  </si>
  <si>
    <t>Total : Ohio</t>
  </si>
  <si>
    <t>COAL.PRODUCTION.TOT-OH-TOT.A</t>
  </si>
  <si>
    <t>Total : West North Central</t>
  </si>
  <si>
    <t>COAL.PRODUCTION.TOT-WNC-TOT.A</t>
  </si>
  <si>
    <t>Total : Kansas</t>
  </si>
  <si>
    <t>COAL.PRODUCTION.TOT-KS-TOT.A</t>
  </si>
  <si>
    <t>Total : Missouri</t>
  </si>
  <si>
    <t>COAL.PRODUCTION.TOT-MO-TOT.A</t>
  </si>
  <si>
    <t>Total : North Dakota</t>
  </si>
  <si>
    <t>COAL.PRODUCTION.TOT-ND-TOT.A</t>
  </si>
  <si>
    <t>Total : South Atlantic</t>
  </si>
  <si>
    <t>COAL.PRODUCTION.TOT-SAT-TOT.A</t>
  </si>
  <si>
    <t>Total : Maryland</t>
  </si>
  <si>
    <t>COAL.PRODUCTION.TOT-MD-TOT.A</t>
  </si>
  <si>
    <t>Total : Virginia</t>
  </si>
  <si>
    <t>COAL.PRODUCTION.TOT-VA-TOT.A</t>
  </si>
  <si>
    <t>Total : West Virginia</t>
  </si>
  <si>
    <t>COAL.PRODUCTION.TOT-WV-TOT.A</t>
  </si>
  <si>
    <t>Total : East South Central</t>
  </si>
  <si>
    <t>COAL.PRODUCTION.TOT-ESC-TOT.A</t>
  </si>
  <si>
    <t>Total : Alabama</t>
  </si>
  <si>
    <t>COAL.PRODUCTION.TOT-AL-TOT.A</t>
  </si>
  <si>
    <t>Total : Kentucky</t>
  </si>
  <si>
    <t>COAL.PRODUCTION.TOT-KY-TOT.A</t>
  </si>
  <si>
    <t>Total : Mississippi</t>
  </si>
  <si>
    <t>COAL.PRODUCTION.TOT-MS-TOT.A</t>
  </si>
  <si>
    <t>Total : Tennessee</t>
  </si>
  <si>
    <t>COAL.PRODUCTION.TOT-TN-TOT.A</t>
  </si>
  <si>
    <t>Total : West South Central</t>
  </si>
  <si>
    <t>COAL.PRODUCTION.TOT-WSC-TOT.A</t>
  </si>
  <si>
    <t>Total : Arkansas</t>
  </si>
  <si>
    <t>COAL.PRODUCTION.TOT-AR-TOT.A</t>
  </si>
  <si>
    <t>Total : Louisiana</t>
  </si>
  <si>
    <t>COAL.PRODUCTION.TOT-LA-TOT.A</t>
  </si>
  <si>
    <t>Total : Oklahoma</t>
  </si>
  <si>
    <t>COAL.PRODUCTION.TOT-OK-TOT.A</t>
  </si>
  <si>
    <t>Total : Texas</t>
  </si>
  <si>
    <t>COAL.PRODUCTION.TOT-TX-TOT.A</t>
  </si>
  <si>
    <t>Total : Mountain</t>
  </si>
  <si>
    <t>COAL.PRODUCTION.TOT-MTN-TOT.A</t>
  </si>
  <si>
    <t>Total : Arizona</t>
  </si>
  <si>
    <t>COAL.PRODUCTION.TOT-AZ-TOT.A</t>
  </si>
  <si>
    <t>Total : Colorado</t>
  </si>
  <si>
    <t>COAL.PRODUCTION.TOT-CO-TOT.A</t>
  </si>
  <si>
    <t>Total : Montana</t>
  </si>
  <si>
    <t>COAL.PRODUCTION.TOT-MT-TOT.A</t>
  </si>
  <si>
    <t>Total : New Mexico</t>
  </si>
  <si>
    <t>COAL.PRODUCTION.TOT-NM-TOT.A</t>
  </si>
  <si>
    <t>Total : Utah</t>
  </si>
  <si>
    <t>COAL.PRODUCTION.TOT-UT-TOT.A</t>
  </si>
  <si>
    <t>Total : Wyoming</t>
  </si>
  <si>
    <t>COAL.PRODUCTION.TOT-WY-TOT.A</t>
  </si>
  <si>
    <t>Total : Pacific Contiguous</t>
  </si>
  <si>
    <t>COAL.PRODUCTION.TOT-PCC-TOT.A</t>
  </si>
  <si>
    <t>--</t>
  </si>
  <si>
    <t>Total : Washington</t>
  </si>
  <si>
    <t>COAL.PRODUCTION.TOT-WA-TOT.A</t>
  </si>
  <si>
    <t>Total : Pacific Noncontiguous</t>
  </si>
  <si>
    <t>COAL.PRODUCTION.TOT-PCN-TOT.A</t>
  </si>
  <si>
    <t>Total : Alaska</t>
  </si>
  <si>
    <t>COAL.PRODUCTION.TOT-AK-TOT.A</t>
  </si>
  <si>
    <t>State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</si>
  <si>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</si>
  <si>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</si>
  <si>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</si>
  <si>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</si>
  <si>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</si>
  <si>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</si>
  <si>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</si>
  <si>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</si>
  <si>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</si>
  <si>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</si>
  <si>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</si>
  <si>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</si>
  <si>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</si>
  <si>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</si>
  <si>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</si>
  <si>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Grand Total</t>
  </si>
  <si>
    <t>DATE:</t>
  </si>
  <si>
    <t>SUBJECT:</t>
  </si>
  <si>
    <t>Mark Biegert</t>
  </si>
  <si>
    <t>FROM:</t>
  </si>
  <si>
    <t>US State:</t>
  </si>
  <si>
    <t>Abbreviation: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</si>
  <si>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</si>
  <si>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</si>
  <si>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</si>
  <si>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</si>
  <si>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</si>
  <si>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</si>
  <si>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</si>
  <si>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</si>
  <si>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</si>
  <si>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</si>
  <si>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</si>
  <si>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</si>
  <si>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</si>
  <si>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</si>
  <si>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</si>
  <si>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</si>
  <si>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</si>
  <si>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</si>
  <si>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</si>
  <si>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</si>
  <si>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</si>
  <si>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</si>
  <si>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</si>
  <si>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</si>
  <si>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</si>
  <si>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</si>
  <si>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</si>
  <si>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</si>
  <si>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</si>
  <si>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</si>
  <si>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</si>
  <si>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</si>
  <si>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</si>
  <si>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</si>
  <si>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</si>
  <si>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</si>
  <si>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</si>
  <si>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</si>
  <si>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</si>
  <si>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</si>
  <si>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</si>
  <si>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</si>
  <si>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</si>
  <si>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</si>
  <si>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</si>
  <si>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</si>
  <si>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</si>
  <si>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</si>
  <si>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</si>
  <si>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</si>
  <si>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</si>
  <si>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</si>
  <si>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</si>
  <si>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</si>
  <si>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</si>
  <si>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</si>
  <si>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</si>
  <si>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</si>
  <si>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</si>
  <si>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</si>
  <si>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</si>
  <si>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</si>
  <si>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</si>
  <si>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</si>
  <si>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</si>
  <si>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</si>
  <si>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</si>
  <si>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</si>
  <si>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</si>
  <si>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</si>
  <si>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</si>
  <si>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</si>
  <si>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</si>
  <si>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</si>
  <si>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</si>
  <si>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</si>
  <si>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</si>
  <si>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</si>
  <si>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</si>
  <si>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</si>
  <si>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</si>
  <si>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</si>
  <si>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</si>
  <si>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</si>
  <si>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</si>
  <si>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</si>
  <si>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</si>
  <si>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</si>
  <si>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</si>
  <si>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</si>
  <si>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</si>
  <si>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</si>
  <si>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</si>
  <si>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</si>
  <si>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</si>
  <si>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</si>
  <si>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</si>
  <si>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</si>
  <si>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</si>
  <si>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</si>
  <si>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Commonwealth/Territory:</t>
  </si>
  <si>
    <t>American Samoa</t>
  </si>
  <si>
    <t>AS</t>
  </si>
  <si>
    <t>District of Columbia</t>
  </si>
  <si>
    <t>DC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</si>
  <si>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</si>
  <si>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</si>
  <si>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</si>
  <si>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</si>
  <si>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</si>
  <si>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</si>
  <si>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</si>
  <si>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</si>
  <si>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Palau</t>
  </si>
  <si>
    <t>PW</t>
  </si>
  <si>
    <t>Puerto Rico</t>
  </si>
  <si>
    <t>PR</t>
  </si>
  <si>
    <t>Virgin Islands</t>
  </si>
  <si>
    <t>VI</t>
  </si>
  <si>
    <t>Military "State":</t>
  </si>
  <si>
    <t>Armed Forces Africa</t>
  </si>
  <si>
    <t>AE</t>
  </si>
  <si>
    <t>Armed Forces Americas</t>
  </si>
  <si>
    <t>AA</t>
  </si>
  <si>
    <t>Armed Forces Canada</t>
  </si>
  <si>
    <t>Armed Forces Europe</t>
  </si>
  <si>
    <t>Armed Forces Middle East</t>
  </si>
  <si>
    <t>Armed Forces Pacific</t>
  </si>
  <si>
    <t>AP</t>
  </si>
  <si>
    <t>State-Region</t>
  </si>
  <si>
    <t>Row Labels</t>
  </si>
  <si>
    <t>East North Central</t>
  </si>
  <si>
    <t>East South Central</t>
  </si>
  <si>
    <t>Middle Atlantic</t>
  </si>
  <si>
    <t>Mountain</t>
  </si>
  <si>
    <t>Pacific Contiguous</t>
  </si>
  <si>
    <t>Pacific Noncontiguous</t>
  </si>
  <si>
    <t>South Atlantic</t>
  </si>
  <si>
    <t>West North Central</t>
  </si>
  <si>
    <t>West South Central</t>
  </si>
  <si>
    <t>Sum of Value</t>
  </si>
  <si>
    <t>Column Labels</t>
  </si>
  <si>
    <t>Year</t>
  </si>
  <si>
    <t>Link to Data</t>
  </si>
  <si>
    <t>Coal Production 
(million tons)</t>
  </si>
  <si>
    <t>Running Total
(million tons)</t>
  </si>
  <si>
    <t>Analysis of US Coal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</si>
</sst>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,,&quot;M&quot;"/>
    <numFmt numFmtId="166" formatCode="[$-409]d\-mmm\-yy;@"/>
  </numFmts>
  <fonts count="27" x14ac:knownFonts="1">
    <font>
      <sz val="10"/>
      <color theme="1"/>
      <name val="Consolas"/>
      <family val="2"/>
    </font>
    <font>
      <sz val="10"/>
      <color theme="1"/>
      <name val="Consolas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10"/>
      <color rgb="FF006100"/>
      <name val="Consolas"/>
      <family val="2"/>
    </font>
    <font>
      <sz val="10"/>
      <color rgb="FF9C0006"/>
      <name val="Consolas"/>
      <family val="2"/>
    </font>
    <font>
      <sz val="10"/>
      <color rgb="FF9C5700"/>
      <name val="Consolas"/>
      <family val="2"/>
    </font>
    <font>
      <sz val="10"/>
      <color rgb="FF3F3F76"/>
      <name val="Consolas"/>
      <family val="2"/>
    </font>
    <font>
      <b/>
      <sz val="10"/>
      <color rgb="FF3F3F3F"/>
      <name val="Consolas"/>
      <family val="2"/>
    </font>
    <font>
      <b/>
      <sz val="10"/>
      <color rgb="FFFA7D00"/>
      <name val="Consolas"/>
      <family val="2"/>
    </font>
    <font>
      <sz val="10"/>
      <color rgb="FFFA7D00"/>
      <name val="Consolas"/>
      <family val="2"/>
    </font>
    <font>
      <b/>
      <sz val="10"/>
      <color theme="0"/>
      <name val="Consolas"/>
      <family val="2"/>
    </font>
    <font>
      <sz val="10"/>
      <color rgb="FFFF0000"/>
      <name val="Consolas"/>
      <family val="2"/>
    </font>
    <font>
      <i/>
      <sz val="10"/>
      <color rgb="FF7F7F7F"/>
      <name val="Consolas"/>
      <family val="2"/>
    </font>
    <font>
      <b/>
      <sz val="10"/>
      <color theme="1"/>
      <name val="Consolas"/>
      <family val="2"/>
    </font>
    <font>
      <sz val="10"/>
      <color theme="0"/>
      <name val="Consolas"/>
      <family val="2"/>
    </font>
    <font>
      <sz val="10"/>
      <color theme="1"/>
      <name val="Consolas"/>
      <family val="3"/>
    </font>
    <font>
      <sz val="9"/>
      <color rgb="FF7F7F7F"/>
      <name val="Tahoma"/>
      <family val="2"/>
    </font>
    <font>
      <sz val="10"/>
      <color rgb="FF3F3F76"/>
      <name val="Consolas"/>
      <family val="3"/>
    </font>
    <font>
      <sz val="10"/>
      <color rgb="FF009242"/>
      <name val="Consolas"/>
      <family val="3"/>
    </font>
    <font>
      <b/>
      <sz val="10"/>
      <color rgb="FF7030A0"/>
      <name val="Tahoma"/>
      <family val="2"/>
    </font>
    <font>
      <b/>
      <u/>
      <sz val="10"/>
      <color theme="3"/>
      <name val="Consolas"/>
      <family val="3"/>
    </font>
    <font>
      <b/>
      <sz val="11"/>
      <color rgb="FF000099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medium">
        <color theme="9" tint="-0.249977111117893"/>
      </top>
      <bottom style="double">
        <color indexed="64"/>
      </bottom>
      <diagonal/>
    </border>
    <border>
      <left style="double">
        <color theme="0"/>
      </left>
      <right/>
      <top/>
      <bottom style="double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ill="0" applyBorder="0" applyProtection="0">
      <alignment vertical="top"/>
    </xf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3" fillId="0" borderId="0" applyNumberFormat="0" applyFill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5" fillId="0" borderId="0" applyNumberFormat="0" applyProtection="0">
      <alignment vertical="center"/>
    </xf>
  </cellStyleXfs>
  <cellXfs count="22">
    <xf numFmtId="0" fontId="0" fillId="0" borderId="0" xfId="0"/>
    <xf numFmtId="0" fontId="0" fillId="0" borderId="0" xfId="0" quotePrefix="1"/>
    <xf numFmtId="0" fontId="18" fillId="0" borderId="0" xfId="42" applyFont="1">
      <alignment vertical="top"/>
    </xf>
    <xf numFmtId="0" fontId="18" fillId="0" borderId="0" xfId="42" pivotButton="1" applyFont="1">
      <alignment vertical="top"/>
    </xf>
    <xf numFmtId="0" fontId="1" fillId="10" borderId="0" xfId="19" applyFont="1" applyAlignment="1">
      <alignment vertical="top"/>
    </xf>
    <xf numFmtId="0" fontId="26" fillId="18" borderId="0" xfId="27" applyFont="1" applyAlignment="1">
      <alignment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left" indent="1"/>
    </xf>
    <xf numFmtId="164" fontId="0" fillId="0" borderId="10" xfId="0" applyNumberFormat="1" applyFont="1" applyBorder="1"/>
    <xf numFmtId="164" fontId="0" fillId="0" borderId="11" xfId="0" applyNumberFormat="1" applyFont="1" applyBorder="1"/>
    <xf numFmtId="0" fontId="13" fillId="33" borderId="12" xfId="0" applyFont="1" applyFill="1" applyBorder="1" applyAlignment="1">
      <alignment wrapText="1"/>
    </xf>
    <xf numFmtId="0" fontId="0" fillId="0" borderId="13" xfId="0" pivotButton="1" applyBorder="1" applyAlignment="1">
      <alignment vertical="top"/>
    </xf>
    <xf numFmtId="0" fontId="21" fillId="0" borderId="0" xfId="45">
      <alignment vertical="top"/>
    </xf>
    <xf numFmtId="0" fontId="0" fillId="10" borderId="0" xfId="19" applyFont="1" applyAlignment="1">
      <alignment vertical="top"/>
    </xf>
    <xf numFmtId="166" fontId="1" fillId="10" borderId="0" xfId="19" applyNumberFormat="1" applyFont="1" applyAlignment="1">
      <alignment horizontal="left" vertical="top"/>
    </xf>
    <xf numFmtId="0" fontId="0" fillId="0" borderId="13" xfId="0" applyBorder="1" applyAlignment="1">
      <alignment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" xfId="46"/>
    <cellStyle name="Explanatory Text" xfId="16" builtinId="53" customBuiltin="1"/>
    <cellStyle name="Explanatory Text 2" xfId="43"/>
    <cellStyle name="Good" xfId="6" builtinId="26" customBuiltin="1"/>
    <cellStyle name="Heading 1" xfId="2" builtinId="16" customBuiltin="1"/>
    <cellStyle name="Heading 1 2" xfId="49"/>
    <cellStyle name="Heading 2" xfId="3" builtinId="17" customBuiltin="1"/>
    <cellStyle name="Heading 2 2" xfId="48"/>
    <cellStyle name="Heading 3" xfId="4" builtinId="18" customBuiltin="1"/>
    <cellStyle name="Heading 3 2" xfId="47"/>
    <cellStyle name="Heading 4" xfId="5" builtinId="19" customBuiltin="1"/>
    <cellStyle name="Hyperlink" xfId="45" builtinId="8"/>
    <cellStyle name="Input" xfId="9" builtinId="20" customBuiltin="1"/>
    <cellStyle name="Input 2" xfId="44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numFmt numFmtId="0" formatCode="General"/>
    </dxf>
    <dxf>
      <numFmt numFmtId="0" formatCode="General"/>
    </dxf>
    <dxf>
      <alignment wrapText="1"/>
    </dxf>
    <dxf>
      <alignment wrapText="1"/>
    </dxf>
    <dxf>
      <alignment vertical="top"/>
    </dxf>
    <dxf>
      <alignment horizontal="left" relativeIndent="1"/>
    </dxf>
    <dxf>
      <alignment horizontal="left" relativeIndent="1"/>
    </dxf>
    <dxf>
      <font>
        <b/>
        <family val="3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theme="0"/>
        </left>
        <bottom/>
      </border>
    </dxf>
    <dxf>
      <border>
        <left style="double">
          <color theme="0"/>
        </left>
        <bottom/>
      </border>
    </dxf>
    <dxf>
      <border>
        <left style="double">
          <color theme="0"/>
        </left>
        <bottom/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theme="0"/>
        </left>
        <bottom/>
      </border>
    </dxf>
    <dxf>
      <border>
        <left style="double">
          <color theme="0"/>
        </left>
        <bottom/>
      </border>
    </dxf>
    <dxf>
      <border>
        <left style="double">
          <color theme="0"/>
        </left>
        <bottom/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  <family val="3"/>
      </font>
    </dxf>
    <dxf>
      <alignment horizontal="left" relativeIndent="1"/>
    </dxf>
    <dxf>
      <alignment horizontal="left" relativeIndent="1"/>
    </dxf>
    <dxf>
      <alignment vertical="top"/>
    </dxf>
    <dxf>
      <alignment wrapText="1"/>
    </dxf>
    <dxf>
      <alignment wrapText="1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23</xdr:row>
      <xdr:rowOff>9525</xdr:rowOff>
    </xdr:from>
    <xdr:to>
      <xdr:col>0</xdr:col>
      <xdr:colOff>1524000</xdr:colOff>
      <xdr:row>29</xdr:row>
      <xdr:rowOff>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351EC95C-1643-4CEE-BE8B-A7849CCD4295}"/>
            </a:ext>
          </a:extLst>
        </xdr:cNvPr>
        <xdr:cNvSpPr/>
      </xdr:nvSpPr>
      <xdr:spPr>
        <a:xfrm>
          <a:off x="1266825" y="3914775"/>
          <a:ext cx="257175" cy="962025"/>
        </a:xfrm>
        <a:prstGeom prst="leftBrace">
          <a:avLst>
            <a:gd name="adj1" fmla="val 8333"/>
            <a:gd name="adj2" fmla="val 50990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428625</xdr:colOff>
      <xdr:row>24</xdr:row>
      <xdr:rowOff>57149</xdr:rowOff>
    </xdr:from>
    <xdr:to>
      <xdr:col>0</xdr:col>
      <xdr:colOff>1209675</xdr:colOff>
      <xdr:row>28</xdr:row>
      <xdr:rowOff>28574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A91067-72FA-46DD-BD5A-58F9DE20C6F1}"/>
            </a:ext>
          </a:extLst>
        </xdr:cNvPr>
        <xdr:cNvSpPr txBox="1"/>
      </xdr:nvSpPr>
      <xdr:spPr>
        <a:xfrm>
          <a:off x="428625" y="4124324"/>
          <a:ext cx="7810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Consolas" panose="020B0609020204030204" pitchFamily="49" charset="0"/>
              <a:cs typeface="Consolas" panose="020B0609020204030204" pitchFamily="49" charset="0"/>
            </a:rPr>
            <a:t>Next Six</a:t>
          </a:r>
          <a:r>
            <a:rPr lang="en-US" sz="1100" b="1" baseline="0">
              <a:latin typeface="Consolas" panose="020B0609020204030204" pitchFamily="49" charset="0"/>
              <a:cs typeface="Consolas" panose="020B0609020204030204" pitchFamily="49" charset="0"/>
            </a:rPr>
            <a:t> Largest Producers</a:t>
          </a:r>
          <a:endParaRPr lang="en-US" sz="1100" b="1">
            <a:latin typeface="Consolas" panose="020B0609020204030204" pitchFamily="49" charset="0"/>
            <a:cs typeface="Consolas" panose="020B0609020204030204" pitchFamily="49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" refreshedDate="42891.955427777779" createdVersion="6" refreshedVersion="6" minRefreshableVersion="3" recordCount="390">
  <cacheSource type="external" connectionId="1"/>
  <cacheFields count="4">
    <cacheField name="State" numFmtId="0">
      <sharedItems count="26">
        <s v="Pennsylvania"/>
        <s v="Illinois"/>
        <s v="Indiana"/>
        <s v="Ohio"/>
        <s v="Kansas"/>
        <s v="Missouri"/>
        <s v="North Dakota"/>
        <s v="Maryland"/>
        <s v="Virginia"/>
        <s v="West Virginia"/>
        <s v="Alabama"/>
        <s v="Kentucky"/>
        <s v="Mississippi"/>
        <s v="Tennessee"/>
        <s v="Arkansas"/>
        <s v="Louisiana"/>
        <s v="Oklahoma"/>
        <s v="Texas"/>
        <s v="Arizona"/>
        <s v="Colorado"/>
        <s v="Montana"/>
        <s v="New Mexico"/>
        <s v="Utah"/>
        <s v="Wyoming"/>
        <s v="Washington"/>
        <s v="Alaska"/>
      </sharedItems>
    </cacheField>
    <cacheField name="Region" numFmtId="0">
      <sharedItems count="9">
        <s v="Middle Atlantic"/>
        <s v="East North Central"/>
        <s v="West North Central"/>
        <s v="South Atlantic"/>
        <s v="East South Central"/>
        <s v="West South Central"/>
        <s v="Mountain"/>
        <s v="Pacific Contiguous"/>
        <s v="Pacific Noncontiguous"/>
      </sharedItems>
    </cacheField>
    <cacheField name="Year" numFmtId="0">
      <sharedItems containsSemiMixedTypes="0" containsString="0" containsNumber="1" containsInteger="1" minValue="2001" maxValue="2015" count="15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Value" numFmtId="0">
      <sharedItems containsSemiMixedTypes="0" containsString="0" containsNumber="1" containsInteger="1" minValue="0" maxValue="4676441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x v="0"/>
    <x v="0"/>
    <x v="0"/>
    <n v="74145764"/>
  </r>
  <r>
    <x v="0"/>
    <x v="0"/>
    <x v="1"/>
    <n v="68393192"/>
  </r>
  <r>
    <x v="0"/>
    <x v="0"/>
    <x v="2"/>
    <n v="63707881"/>
  </r>
  <r>
    <x v="0"/>
    <x v="0"/>
    <x v="3"/>
    <n v="65995922"/>
  </r>
  <r>
    <x v="0"/>
    <x v="0"/>
    <x v="4"/>
    <n v="67493812"/>
  </r>
  <r>
    <x v="0"/>
    <x v="0"/>
    <x v="5"/>
    <n v="66028815"/>
  </r>
  <r>
    <x v="0"/>
    <x v="0"/>
    <x v="6"/>
    <n v="65048039"/>
  </r>
  <r>
    <x v="0"/>
    <x v="0"/>
    <x v="7"/>
    <n v="65413644"/>
  </r>
  <r>
    <x v="0"/>
    <x v="0"/>
    <x v="8"/>
    <n v="57979452"/>
  </r>
  <r>
    <x v="0"/>
    <x v="0"/>
    <x v="9"/>
    <n v="58593111"/>
  </r>
  <r>
    <x v="0"/>
    <x v="0"/>
    <x v="10"/>
    <n v="59181827"/>
  </r>
  <r>
    <x v="0"/>
    <x v="0"/>
    <x v="11"/>
    <n v="54718802"/>
  </r>
  <r>
    <x v="0"/>
    <x v="0"/>
    <x v="12"/>
    <n v="54008748"/>
  </r>
  <r>
    <x v="0"/>
    <x v="0"/>
    <x v="13"/>
    <n v="60909704"/>
  </r>
  <r>
    <x v="0"/>
    <x v="0"/>
    <x v="14"/>
    <n v="50030833"/>
  </r>
  <r>
    <x v="1"/>
    <x v="1"/>
    <x v="0"/>
    <n v="33783442"/>
  </r>
  <r>
    <x v="1"/>
    <x v="1"/>
    <x v="1"/>
    <n v="33314366"/>
  </r>
  <r>
    <x v="1"/>
    <x v="1"/>
    <x v="2"/>
    <n v="31640024"/>
  </r>
  <r>
    <x v="1"/>
    <x v="1"/>
    <x v="3"/>
    <n v="31852986"/>
  </r>
  <r>
    <x v="1"/>
    <x v="1"/>
    <x v="4"/>
    <n v="32013963"/>
  </r>
  <r>
    <x v="1"/>
    <x v="1"/>
    <x v="5"/>
    <n v="32728800"/>
  </r>
  <r>
    <x v="1"/>
    <x v="1"/>
    <x v="6"/>
    <n v="32445245"/>
  </r>
  <r>
    <x v="1"/>
    <x v="1"/>
    <x v="7"/>
    <n v="32918044"/>
  </r>
  <r>
    <x v="1"/>
    <x v="1"/>
    <x v="8"/>
    <n v="33748428"/>
  </r>
  <r>
    <x v="1"/>
    <x v="1"/>
    <x v="9"/>
    <n v="33241392"/>
  </r>
  <r>
    <x v="1"/>
    <x v="1"/>
    <x v="10"/>
    <n v="37770397"/>
  </r>
  <r>
    <x v="1"/>
    <x v="1"/>
    <x v="11"/>
    <n v="48486048"/>
  </r>
  <r>
    <x v="1"/>
    <x v="1"/>
    <x v="12"/>
    <n v="52147193"/>
  </r>
  <r>
    <x v="1"/>
    <x v="1"/>
    <x v="13"/>
    <n v="57969300"/>
  </r>
  <r>
    <x v="1"/>
    <x v="1"/>
    <x v="14"/>
    <n v="56101030"/>
  </r>
  <r>
    <x v="2"/>
    <x v="1"/>
    <x v="0"/>
    <n v="36737851"/>
  </r>
  <r>
    <x v="2"/>
    <x v="1"/>
    <x v="1"/>
    <n v="35336634"/>
  </r>
  <r>
    <x v="2"/>
    <x v="1"/>
    <x v="2"/>
    <n v="35354948"/>
  </r>
  <r>
    <x v="2"/>
    <x v="1"/>
    <x v="3"/>
    <n v="35109641"/>
  </r>
  <r>
    <x v="2"/>
    <x v="1"/>
    <x v="4"/>
    <n v="34457358"/>
  </r>
  <r>
    <x v="2"/>
    <x v="1"/>
    <x v="5"/>
    <n v="35119060"/>
  </r>
  <r>
    <x v="2"/>
    <x v="1"/>
    <x v="6"/>
    <n v="35003099"/>
  </r>
  <r>
    <x v="2"/>
    <x v="1"/>
    <x v="7"/>
    <n v="35893112"/>
  </r>
  <r>
    <x v="2"/>
    <x v="1"/>
    <x v="8"/>
    <n v="35655272"/>
  </r>
  <r>
    <x v="2"/>
    <x v="1"/>
    <x v="9"/>
    <n v="34949969"/>
  </r>
  <r>
    <x v="2"/>
    <x v="1"/>
    <x v="10"/>
    <n v="37425683"/>
  </r>
  <r>
    <x v="2"/>
    <x v="1"/>
    <x v="11"/>
    <n v="36720174"/>
  </r>
  <r>
    <x v="2"/>
    <x v="1"/>
    <x v="12"/>
    <n v="39101834"/>
  </r>
  <r>
    <x v="2"/>
    <x v="1"/>
    <x v="13"/>
    <n v="39266977"/>
  </r>
  <r>
    <x v="2"/>
    <x v="1"/>
    <x v="14"/>
    <n v="34295444"/>
  </r>
  <r>
    <x v="3"/>
    <x v="1"/>
    <x v="0"/>
    <n v="25399693"/>
  </r>
  <r>
    <x v="3"/>
    <x v="1"/>
    <x v="1"/>
    <n v="21157199"/>
  </r>
  <r>
    <x v="3"/>
    <x v="1"/>
    <x v="2"/>
    <n v="22009261"/>
  </r>
  <r>
    <x v="3"/>
    <x v="1"/>
    <x v="3"/>
    <n v="23221850"/>
  </r>
  <r>
    <x v="3"/>
    <x v="1"/>
    <x v="4"/>
    <n v="24718239"/>
  </r>
  <r>
    <x v="3"/>
    <x v="1"/>
    <x v="5"/>
    <n v="22722049"/>
  </r>
  <r>
    <x v="3"/>
    <x v="1"/>
    <x v="6"/>
    <n v="22575386"/>
  </r>
  <r>
    <x v="3"/>
    <x v="1"/>
    <x v="7"/>
    <n v="26250924"/>
  </r>
  <r>
    <x v="3"/>
    <x v="1"/>
    <x v="8"/>
    <n v="27500563"/>
  </r>
  <r>
    <x v="3"/>
    <x v="1"/>
    <x v="9"/>
    <n v="26706556"/>
  </r>
  <r>
    <x v="3"/>
    <x v="1"/>
    <x v="10"/>
    <n v="28165714"/>
  </r>
  <r>
    <x v="3"/>
    <x v="1"/>
    <x v="11"/>
    <n v="26327636"/>
  </r>
  <r>
    <x v="3"/>
    <x v="1"/>
    <x v="12"/>
    <n v="25112837"/>
  </r>
  <r>
    <x v="3"/>
    <x v="1"/>
    <x v="13"/>
    <n v="22252365"/>
  </r>
  <r>
    <x v="3"/>
    <x v="1"/>
    <x v="14"/>
    <n v="17040975"/>
  </r>
  <r>
    <x v="4"/>
    <x v="2"/>
    <x v="0"/>
    <n v="176064"/>
  </r>
  <r>
    <x v="4"/>
    <x v="2"/>
    <x v="1"/>
    <n v="204648"/>
  </r>
  <r>
    <x v="4"/>
    <x v="2"/>
    <x v="2"/>
    <n v="153652"/>
  </r>
  <r>
    <x v="4"/>
    <x v="2"/>
    <x v="3"/>
    <n v="70650"/>
  </r>
  <r>
    <x v="4"/>
    <x v="2"/>
    <x v="4"/>
    <n v="170658"/>
  </r>
  <r>
    <x v="4"/>
    <x v="2"/>
    <x v="5"/>
    <n v="425997"/>
  </r>
  <r>
    <x v="4"/>
    <x v="2"/>
    <x v="6"/>
    <n v="420436"/>
  </r>
  <r>
    <x v="4"/>
    <x v="2"/>
    <x v="7"/>
    <n v="229246"/>
  </r>
  <r>
    <x v="4"/>
    <x v="2"/>
    <x v="8"/>
    <n v="184812"/>
  </r>
  <r>
    <x v="4"/>
    <x v="2"/>
    <x v="9"/>
    <n v="132691"/>
  </r>
  <r>
    <x v="4"/>
    <x v="2"/>
    <x v="10"/>
    <n v="37257"/>
  </r>
  <r>
    <x v="4"/>
    <x v="2"/>
    <x v="11"/>
    <n v="15864"/>
  </r>
  <r>
    <x v="4"/>
    <x v="2"/>
    <x v="12"/>
    <n v="22150"/>
  </r>
  <r>
    <x v="4"/>
    <x v="2"/>
    <x v="13"/>
    <n v="66366"/>
  </r>
  <r>
    <x v="4"/>
    <x v="2"/>
    <x v="14"/>
    <n v="199199"/>
  </r>
  <r>
    <x v="5"/>
    <x v="2"/>
    <x v="0"/>
    <n v="366435"/>
  </r>
  <r>
    <x v="5"/>
    <x v="2"/>
    <x v="1"/>
    <n v="248016"/>
  </r>
  <r>
    <x v="5"/>
    <x v="2"/>
    <x v="2"/>
    <n v="533441"/>
  </r>
  <r>
    <x v="5"/>
    <x v="2"/>
    <x v="3"/>
    <n v="578065"/>
  </r>
  <r>
    <x v="5"/>
    <x v="2"/>
    <x v="4"/>
    <n v="597618"/>
  </r>
  <r>
    <x v="5"/>
    <x v="2"/>
    <x v="5"/>
    <n v="394100"/>
  </r>
  <r>
    <x v="5"/>
    <x v="2"/>
    <x v="6"/>
    <n v="236107"/>
  </r>
  <r>
    <x v="5"/>
    <x v="2"/>
    <x v="7"/>
    <n v="247049"/>
  </r>
  <r>
    <x v="5"/>
    <x v="2"/>
    <x v="8"/>
    <n v="452456"/>
  </r>
  <r>
    <x v="5"/>
    <x v="2"/>
    <x v="9"/>
    <n v="458477"/>
  </r>
  <r>
    <x v="5"/>
    <x v="2"/>
    <x v="10"/>
    <n v="464738"/>
  </r>
  <r>
    <x v="5"/>
    <x v="2"/>
    <x v="11"/>
    <n v="421587"/>
  </r>
  <r>
    <x v="5"/>
    <x v="2"/>
    <x v="12"/>
    <n v="413703"/>
  </r>
  <r>
    <x v="5"/>
    <x v="2"/>
    <x v="13"/>
    <n v="362813"/>
  </r>
  <r>
    <x v="5"/>
    <x v="2"/>
    <x v="14"/>
    <n v="138206"/>
  </r>
  <r>
    <x v="6"/>
    <x v="2"/>
    <x v="0"/>
    <n v="30475417"/>
  </r>
  <r>
    <x v="6"/>
    <x v="2"/>
    <x v="1"/>
    <n v="30798895"/>
  </r>
  <r>
    <x v="6"/>
    <x v="2"/>
    <x v="2"/>
    <n v="30775437"/>
  </r>
  <r>
    <x v="6"/>
    <x v="2"/>
    <x v="3"/>
    <n v="29942871"/>
  </r>
  <r>
    <x v="6"/>
    <x v="2"/>
    <x v="4"/>
    <n v="29956259"/>
  </r>
  <r>
    <x v="6"/>
    <x v="2"/>
    <x v="5"/>
    <n v="30411056"/>
  </r>
  <r>
    <x v="6"/>
    <x v="2"/>
    <x v="6"/>
    <n v="29606266"/>
  </r>
  <r>
    <x v="6"/>
    <x v="2"/>
    <x v="7"/>
    <n v="29627097"/>
  </r>
  <r>
    <x v="6"/>
    <x v="2"/>
    <x v="8"/>
    <n v="29945292"/>
  </r>
  <r>
    <x v="6"/>
    <x v="2"/>
    <x v="9"/>
    <n v="28948944"/>
  </r>
  <r>
    <x v="6"/>
    <x v="2"/>
    <x v="10"/>
    <n v="28231419"/>
  </r>
  <r>
    <x v="6"/>
    <x v="2"/>
    <x v="11"/>
    <n v="27528666"/>
  </r>
  <r>
    <x v="6"/>
    <x v="2"/>
    <x v="12"/>
    <n v="27639060"/>
  </r>
  <r>
    <x v="6"/>
    <x v="2"/>
    <x v="13"/>
    <n v="29157193"/>
  </r>
  <r>
    <x v="6"/>
    <x v="2"/>
    <x v="14"/>
    <n v="28801826"/>
  </r>
  <r>
    <x v="7"/>
    <x v="3"/>
    <x v="0"/>
    <n v="4643998"/>
  </r>
  <r>
    <x v="7"/>
    <x v="3"/>
    <x v="1"/>
    <n v="5147305"/>
  </r>
  <r>
    <x v="7"/>
    <x v="3"/>
    <x v="2"/>
    <n v="5055769"/>
  </r>
  <r>
    <x v="7"/>
    <x v="3"/>
    <x v="3"/>
    <n v="5224941"/>
  </r>
  <r>
    <x v="7"/>
    <x v="3"/>
    <x v="4"/>
    <n v="5183453"/>
  </r>
  <r>
    <x v="7"/>
    <x v="3"/>
    <x v="5"/>
    <n v="5054022"/>
  </r>
  <r>
    <x v="7"/>
    <x v="3"/>
    <x v="6"/>
    <n v="2301185"/>
  </r>
  <r>
    <x v="7"/>
    <x v="3"/>
    <x v="7"/>
    <n v="2859965"/>
  </r>
  <r>
    <x v="7"/>
    <x v="3"/>
    <x v="8"/>
    <n v="2305459"/>
  </r>
  <r>
    <x v="7"/>
    <x v="3"/>
    <x v="9"/>
    <n v="2585156"/>
  </r>
  <r>
    <x v="7"/>
    <x v="3"/>
    <x v="10"/>
    <n v="2936758"/>
  </r>
  <r>
    <x v="7"/>
    <x v="3"/>
    <x v="11"/>
    <n v="2283341"/>
  </r>
  <r>
    <x v="7"/>
    <x v="3"/>
    <x v="12"/>
    <n v="1925291"/>
  </r>
  <r>
    <x v="7"/>
    <x v="3"/>
    <x v="13"/>
    <n v="1977928"/>
  </r>
  <r>
    <x v="7"/>
    <x v="3"/>
    <x v="14"/>
    <n v="1921869"/>
  </r>
  <r>
    <x v="8"/>
    <x v="3"/>
    <x v="0"/>
    <n v="32774024"/>
  </r>
  <r>
    <x v="8"/>
    <x v="3"/>
    <x v="1"/>
    <n v="29956063"/>
  </r>
  <r>
    <x v="8"/>
    <x v="3"/>
    <x v="2"/>
    <n v="31596312"/>
  </r>
  <r>
    <x v="8"/>
    <x v="3"/>
    <x v="3"/>
    <n v="31420320"/>
  </r>
  <r>
    <x v="8"/>
    <x v="3"/>
    <x v="4"/>
    <n v="27743396"/>
  </r>
  <r>
    <x v="8"/>
    <x v="3"/>
    <x v="5"/>
    <n v="29739969"/>
  </r>
  <r>
    <x v="8"/>
    <x v="3"/>
    <x v="6"/>
    <n v="25346083"/>
  </r>
  <r>
    <x v="8"/>
    <x v="3"/>
    <x v="7"/>
    <n v="24712406"/>
  </r>
  <r>
    <x v="8"/>
    <x v="3"/>
    <x v="8"/>
    <n v="21019178"/>
  </r>
  <r>
    <x v="8"/>
    <x v="3"/>
    <x v="9"/>
    <n v="22385402"/>
  </r>
  <r>
    <x v="8"/>
    <x v="3"/>
    <x v="10"/>
    <n v="22522668"/>
  </r>
  <r>
    <x v="8"/>
    <x v="3"/>
    <x v="11"/>
    <n v="18965105"/>
  </r>
  <r>
    <x v="8"/>
    <x v="3"/>
    <x v="12"/>
    <n v="16619072"/>
  </r>
  <r>
    <x v="8"/>
    <x v="3"/>
    <x v="13"/>
    <n v="15059178"/>
  </r>
  <r>
    <x v="8"/>
    <x v="3"/>
    <x v="14"/>
    <n v="13914269"/>
  </r>
  <r>
    <x v="9"/>
    <x v="3"/>
    <x v="0"/>
    <n v="162415815"/>
  </r>
  <r>
    <x v="9"/>
    <x v="3"/>
    <x v="1"/>
    <n v="150077736"/>
  </r>
  <r>
    <x v="9"/>
    <x v="3"/>
    <x v="2"/>
    <n v="139711310"/>
  </r>
  <r>
    <x v="9"/>
    <x v="3"/>
    <x v="3"/>
    <n v="147993201"/>
  </r>
  <r>
    <x v="9"/>
    <x v="3"/>
    <x v="4"/>
    <n v="153649647"/>
  </r>
  <r>
    <x v="9"/>
    <x v="3"/>
    <x v="5"/>
    <n v="152373615"/>
  </r>
  <r>
    <x v="9"/>
    <x v="3"/>
    <x v="6"/>
    <n v="153479515"/>
  </r>
  <r>
    <x v="9"/>
    <x v="3"/>
    <x v="7"/>
    <n v="157778087"/>
  </r>
  <r>
    <x v="9"/>
    <x v="3"/>
    <x v="8"/>
    <n v="137127322"/>
  </r>
  <r>
    <x v="9"/>
    <x v="3"/>
    <x v="9"/>
    <n v="135219749"/>
  </r>
  <r>
    <x v="9"/>
    <x v="3"/>
    <x v="10"/>
    <n v="134661745"/>
  </r>
  <r>
    <x v="9"/>
    <x v="3"/>
    <x v="11"/>
    <n v="120424758"/>
  </r>
  <r>
    <x v="9"/>
    <x v="3"/>
    <x v="12"/>
    <n v="112786287"/>
  </r>
  <r>
    <x v="9"/>
    <x v="3"/>
    <x v="13"/>
    <n v="112187373"/>
  </r>
  <r>
    <x v="9"/>
    <x v="3"/>
    <x v="14"/>
    <n v="95632900"/>
  </r>
  <r>
    <x v="10"/>
    <x v="4"/>
    <x v="0"/>
    <n v="19363851"/>
  </r>
  <r>
    <x v="10"/>
    <x v="4"/>
    <x v="1"/>
    <n v="18931293"/>
  </r>
  <r>
    <x v="10"/>
    <x v="4"/>
    <x v="2"/>
    <n v="20117555"/>
  </r>
  <r>
    <x v="10"/>
    <x v="4"/>
    <x v="3"/>
    <n v="22270612"/>
  </r>
  <r>
    <x v="10"/>
    <x v="4"/>
    <x v="4"/>
    <n v="21338682"/>
  </r>
  <r>
    <x v="10"/>
    <x v="4"/>
    <x v="5"/>
    <n v="18829862"/>
  </r>
  <r>
    <x v="10"/>
    <x v="4"/>
    <x v="6"/>
    <n v="19327303"/>
  </r>
  <r>
    <x v="10"/>
    <x v="4"/>
    <x v="7"/>
    <n v="20611379"/>
  </r>
  <r>
    <x v="10"/>
    <x v="4"/>
    <x v="8"/>
    <n v="18796190"/>
  </r>
  <r>
    <x v="10"/>
    <x v="4"/>
    <x v="9"/>
    <n v="19914940"/>
  </r>
  <r>
    <x v="10"/>
    <x v="4"/>
    <x v="10"/>
    <n v="19071050"/>
  </r>
  <r>
    <x v="10"/>
    <x v="4"/>
    <x v="11"/>
    <n v="19321139"/>
  </r>
  <r>
    <x v="10"/>
    <x v="4"/>
    <x v="12"/>
    <n v="18620017"/>
  </r>
  <r>
    <x v="10"/>
    <x v="4"/>
    <x v="13"/>
    <n v="16362945"/>
  </r>
  <r>
    <x v="10"/>
    <x v="4"/>
    <x v="14"/>
    <n v="13190832"/>
  </r>
  <r>
    <x v="11"/>
    <x v="4"/>
    <x v="0"/>
    <n v="133834374"/>
  </r>
  <r>
    <x v="11"/>
    <x v="4"/>
    <x v="1"/>
    <n v="124141999"/>
  </r>
  <r>
    <x v="11"/>
    <x v="4"/>
    <x v="2"/>
    <n v="112805618"/>
  </r>
  <r>
    <x v="11"/>
    <x v="4"/>
    <x v="3"/>
    <n v="114243649"/>
  </r>
  <r>
    <x v="11"/>
    <x v="4"/>
    <x v="4"/>
    <n v="119733923"/>
  </r>
  <r>
    <x v="11"/>
    <x v="4"/>
    <x v="5"/>
    <n v="120847953"/>
  </r>
  <r>
    <x v="11"/>
    <x v="4"/>
    <x v="6"/>
    <n v="115280302"/>
  </r>
  <r>
    <x v="11"/>
    <x v="4"/>
    <x v="7"/>
    <n v="120322708"/>
  </r>
  <r>
    <x v="11"/>
    <x v="4"/>
    <x v="8"/>
    <n v="107338054"/>
  </r>
  <r>
    <x v="11"/>
    <x v="4"/>
    <x v="9"/>
    <n v="104960118"/>
  </r>
  <r>
    <x v="11"/>
    <x v="4"/>
    <x v="10"/>
    <n v="108766150"/>
  </r>
  <r>
    <x v="11"/>
    <x v="4"/>
    <x v="11"/>
    <n v="90861804"/>
  </r>
  <r>
    <x v="11"/>
    <x v="4"/>
    <x v="12"/>
    <n v="80379779"/>
  </r>
  <r>
    <x v="11"/>
    <x v="4"/>
    <x v="13"/>
    <n v="77334723"/>
  </r>
  <r>
    <x v="11"/>
    <x v="4"/>
    <x v="14"/>
    <n v="61424961"/>
  </r>
  <r>
    <x v="12"/>
    <x v="4"/>
    <x v="0"/>
    <n v="603827"/>
  </r>
  <r>
    <x v="12"/>
    <x v="4"/>
    <x v="1"/>
    <n v="2305262"/>
  </r>
  <r>
    <x v="12"/>
    <x v="4"/>
    <x v="2"/>
    <n v="3695385"/>
  </r>
  <r>
    <x v="12"/>
    <x v="4"/>
    <x v="3"/>
    <n v="3586363"/>
  </r>
  <r>
    <x v="12"/>
    <x v="4"/>
    <x v="4"/>
    <n v="3555351"/>
  </r>
  <r>
    <x v="12"/>
    <x v="4"/>
    <x v="5"/>
    <n v="3797455"/>
  </r>
  <r>
    <x v="12"/>
    <x v="4"/>
    <x v="6"/>
    <n v="3545266"/>
  </r>
  <r>
    <x v="12"/>
    <x v="4"/>
    <x v="7"/>
    <n v="2841512"/>
  </r>
  <r>
    <x v="12"/>
    <x v="4"/>
    <x v="8"/>
    <n v="3439987"/>
  </r>
  <r>
    <x v="12"/>
    <x v="4"/>
    <x v="9"/>
    <n v="4003505"/>
  </r>
  <r>
    <x v="12"/>
    <x v="4"/>
    <x v="10"/>
    <n v="2746744"/>
  </r>
  <r>
    <x v="12"/>
    <x v="4"/>
    <x v="11"/>
    <n v="2952818"/>
  </r>
  <r>
    <x v="12"/>
    <x v="4"/>
    <x v="12"/>
    <n v="3575069"/>
  </r>
  <r>
    <x v="12"/>
    <x v="4"/>
    <x v="13"/>
    <n v="3737100"/>
  </r>
  <r>
    <x v="12"/>
    <x v="4"/>
    <x v="14"/>
    <n v="3143392"/>
  </r>
  <r>
    <x v="13"/>
    <x v="4"/>
    <x v="0"/>
    <n v="3324271"/>
  </r>
  <r>
    <x v="13"/>
    <x v="4"/>
    <x v="1"/>
    <n v="3166033"/>
  </r>
  <r>
    <x v="13"/>
    <x v="4"/>
    <x v="2"/>
    <n v="2564135"/>
  </r>
  <r>
    <x v="13"/>
    <x v="4"/>
    <x v="3"/>
    <n v="2886638"/>
  </r>
  <r>
    <x v="13"/>
    <x v="4"/>
    <x v="4"/>
    <n v="3216844"/>
  </r>
  <r>
    <x v="13"/>
    <x v="4"/>
    <x v="5"/>
    <n v="2803944"/>
  </r>
  <r>
    <x v="13"/>
    <x v="4"/>
    <x v="6"/>
    <n v="2654451"/>
  </r>
  <r>
    <x v="13"/>
    <x v="4"/>
    <x v="7"/>
    <n v="2332776"/>
  </r>
  <r>
    <x v="13"/>
    <x v="4"/>
    <x v="8"/>
    <n v="1996099"/>
  </r>
  <r>
    <x v="13"/>
    <x v="4"/>
    <x v="9"/>
    <n v="1780178"/>
  </r>
  <r>
    <x v="13"/>
    <x v="4"/>
    <x v="10"/>
    <n v="1547035"/>
  </r>
  <r>
    <x v="13"/>
    <x v="4"/>
    <x v="11"/>
    <n v="1090247"/>
  </r>
  <r>
    <x v="13"/>
    <x v="4"/>
    <x v="12"/>
    <n v="1098437"/>
  </r>
  <r>
    <x v="13"/>
    <x v="4"/>
    <x v="13"/>
    <n v="839249"/>
  </r>
  <r>
    <x v="13"/>
    <x v="4"/>
    <x v="14"/>
    <n v="897484"/>
  </r>
  <r>
    <x v="14"/>
    <x v="5"/>
    <x v="0"/>
    <n v="14362"/>
  </r>
  <r>
    <x v="14"/>
    <x v="5"/>
    <x v="1"/>
    <n v="13783"/>
  </r>
  <r>
    <x v="14"/>
    <x v="5"/>
    <x v="2"/>
    <n v="7564"/>
  </r>
  <r>
    <x v="14"/>
    <x v="5"/>
    <x v="3"/>
    <n v="7328"/>
  </r>
  <r>
    <x v="14"/>
    <x v="5"/>
    <x v="4"/>
    <n v="2563"/>
  </r>
  <r>
    <x v="14"/>
    <x v="5"/>
    <x v="5"/>
    <n v="22752"/>
  </r>
  <r>
    <x v="14"/>
    <x v="5"/>
    <x v="6"/>
    <n v="82677"/>
  </r>
  <r>
    <x v="14"/>
    <x v="5"/>
    <x v="7"/>
    <n v="69181"/>
  </r>
  <r>
    <x v="14"/>
    <x v="5"/>
    <x v="8"/>
    <n v="4638"/>
  </r>
  <r>
    <x v="14"/>
    <x v="5"/>
    <x v="9"/>
    <n v="32301"/>
  </r>
  <r>
    <x v="14"/>
    <x v="5"/>
    <x v="10"/>
    <n v="133347"/>
  </r>
  <r>
    <x v="14"/>
    <x v="5"/>
    <x v="11"/>
    <n v="98121"/>
  </r>
  <r>
    <x v="14"/>
    <x v="5"/>
    <x v="12"/>
    <n v="58578"/>
  </r>
  <r>
    <x v="14"/>
    <x v="5"/>
    <x v="13"/>
    <n v="93989"/>
  </r>
  <r>
    <x v="14"/>
    <x v="5"/>
    <x v="14"/>
    <n v="91462"/>
  </r>
  <r>
    <x v="15"/>
    <x v="5"/>
    <x v="0"/>
    <n v="3715136"/>
  </r>
  <r>
    <x v="15"/>
    <x v="5"/>
    <x v="1"/>
    <n v="3802509"/>
  </r>
  <r>
    <x v="15"/>
    <x v="5"/>
    <x v="2"/>
    <n v="4028110"/>
  </r>
  <r>
    <x v="15"/>
    <x v="5"/>
    <x v="3"/>
    <n v="3805488"/>
  </r>
  <r>
    <x v="15"/>
    <x v="5"/>
    <x v="4"/>
    <n v="4160962"/>
  </r>
  <r>
    <x v="15"/>
    <x v="5"/>
    <x v="5"/>
    <n v="4114016"/>
  </r>
  <r>
    <x v="15"/>
    <x v="5"/>
    <x v="6"/>
    <n v="3126586"/>
  </r>
  <r>
    <x v="15"/>
    <x v="5"/>
    <x v="7"/>
    <n v="3843243"/>
  </r>
  <r>
    <x v="15"/>
    <x v="5"/>
    <x v="8"/>
    <n v="3657416"/>
  </r>
  <r>
    <x v="15"/>
    <x v="5"/>
    <x v="9"/>
    <n v="3944542"/>
  </r>
  <r>
    <x v="15"/>
    <x v="5"/>
    <x v="10"/>
    <n v="3864700"/>
  </r>
  <r>
    <x v="15"/>
    <x v="5"/>
    <x v="11"/>
    <n v="3971129"/>
  </r>
  <r>
    <x v="15"/>
    <x v="5"/>
    <x v="12"/>
    <n v="2809771"/>
  </r>
  <r>
    <x v="15"/>
    <x v="5"/>
    <x v="13"/>
    <n v="2604888"/>
  </r>
  <r>
    <x v="15"/>
    <x v="5"/>
    <x v="14"/>
    <n v="3438728"/>
  </r>
  <r>
    <x v="16"/>
    <x v="5"/>
    <x v="0"/>
    <n v="1714449"/>
  </r>
  <r>
    <x v="16"/>
    <x v="5"/>
    <x v="1"/>
    <n v="1406296"/>
  </r>
  <r>
    <x v="16"/>
    <x v="5"/>
    <x v="2"/>
    <n v="1565216"/>
  </r>
  <r>
    <x v="16"/>
    <x v="5"/>
    <x v="3"/>
    <n v="1792233"/>
  </r>
  <r>
    <x v="16"/>
    <x v="5"/>
    <x v="4"/>
    <n v="1856497"/>
  </r>
  <r>
    <x v="16"/>
    <x v="5"/>
    <x v="5"/>
    <n v="1998364"/>
  </r>
  <r>
    <x v="16"/>
    <x v="5"/>
    <x v="6"/>
    <n v="1647935"/>
  </r>
  <r>
    <x v="16"/>
    <x v="5"/>
    <x v="7"/>
    <n v="1463496"/>
  </r>
  <r>
    <x v="16"/>
    <x v="5"/>
    <x v="8"/>
    <n v="956205"/>
  </r>
  <r>
    <x v="16"/>
    <x v="5"/>
    <x v="9"/>
    <n v="1010411"/>
  </r>
  <r>
    <x v="16"/>
    <x v="5"/>
    <x v="10"/>
    <n v="1144665"/>
  </r>
  <r>
    <x v="16"/>
    <x v="5"/>
    <x v="11"/>
    <n v="1053973"/>
  </r>
  <r>
    <x v="16"/>
    <x v="5"/>
    <x v="12"/>
    <n v="1135797"/>
  </r>
  <r>
    <x v="16"/>
    <x v="5"/>
    <x v="13"/>
    <n v="904311"/>
  </r>
  <r>
    <x v="16"/>
    <x v="5"/>
    <x v="14"/>
    <n v="780199"/>
  </r>
  <r>
    <x v="17"/>
    <x v="5"/>
    <x v="0"/>
    <n v="45042406"/>
  </r>
  <r>
    <x v="17"/>
    <x v="5"/>
    <x v="1"/>
    <n v="45246622"/>
  </r>
  <r>
    <x v="17"/>
    <x v="5"/>
    <x v="2"/>
    <n v="47516757"/>
  </r>
  <r>
    <x v="17"/>
    <x v="5"/>
    <x v="3"/>
    <n v="45862826"/>
  </r>
  <r>
    <x v="17"/>
    <x v="5"/>
    <x v="4"/>
    <n v="45938679"/>
  </r>
  <r>
    <x v="17"/>
    <x v="5"/>
    <x v="5"/>
    <n v="45547617"/>
  </r>
  <r>
    <x v="17"/>
    <x v="5"/>
    <x v="6"/>
    <n v="41948406"/>
  </r>
  <r>
    <x v="17"/>
    <x v="5"/>
    <x v="7"/>
    <n v="39016927"/>
  </r>
  <r>
    <x v="17"/>
    <x v="5"/>
    <x v="8"/>
    <n v="35093268"/>
  </r>
  <r>
    <x v="17"/>
    <x v="5"/>
    <x v="9"/>
    <n v="40982001"/>
  </r>
  <r>
    <x v="17"/>
    <x v="5"/>
    <x v="10"/>
    <n v="45903597"/>
  </r>
  <r>
    <x v="17"/>
    <x v="5"/>
    <x v="11"/>
    <n v="44178225"/>
  </r>
  <r>
    <x v="17"/>
    <x v="5"/>
    <x v="12"/>
    <n v="42850619"/>
  </r>
  <r>
    <x v="17"/>
    <x v="5"/>
    <x v="13"/>
    <n v="43654013"/>
  </r>
  <r>
    <x v="17"/>
    <x v="5"/>
    <x v="14"/>
    <n v="35917966"/>
  </r>
  <r>
    <x v="18"/>
    <x v="6"/>
    <x v="0"/>
    <n v="13417524"/>
  </r>
  <r>
    <x v="18"/>
    <x v="6"/>
    <x v="1"/>
    <n v="12804057"/>
  </r>
  <r>
    <x v="18"/>
    <x v="6"/>
    <x v="2"/>
    <n v="12059094"/>
  </r>
  <r>
    <x v="18"/>
    <x v="6"/>
    <x v="3"/>
    <n v="12730829"/>
  </r>
  <r>
    <x v="18"/>
    <x v="6"/>
    <x v="4"/>
    <n v="12071576"/>
  </r>
  <r>
    <x v="18"/>
    <x v="6"/>
    <x v="5"/>
    <n v="8216255"/>
  </r>
  <r>
    <x v="18"/>
    <x v="6"/>
    <x v="6"/>
    <n v="7982584"/>
  </r>
  <r>
    <x v="18"/>
    <x v="6"/>
    <x v="7"/>
    <n v="8024973"/>
  </r>
  <r>
    <x v="18"/>
    <x v="6"/>
    <x v="8"/>
    <n v="7474029"/>
  </r>
  <r>
    <x v="18"/>
    <x v="6"/>
    <x v="9"/>
    <n v="7752277"/>
  </r>
  <r>
    <x v="18"/>
    <x v="6"/>
    <x v="10"/>
    <n v="8110942"/>
  </r>
  <r>
    <x v="18"/>
    <x v="6"/>
    <x v="11"/>
    <n v="7493276"/>
  </r>
  <r>
    <x v="18"/>
    <x v="6"/>
    <x v="12"/>
    <n v="7602722"/>
  </r>
  <r>
    <x v="18"/>
    <x v="6"/>
    <x v="13"/>
    <n v="8050607"/>
  </r>
  <r>
    <x v="18"/>
    <x v="6"/>
    <x v="14"/>
    <n v="6804555"/>
  </r>
  <r>
    <x v="19"/>
    <x v="6"/>
    <x v="0"/>
    <n v="33371705"/>
  </r>
  <r>
    <x v="19"/>
    <x v="6"/>
    <x v="1"/>
    <n v="35103060"/>
  </r>
  <r>
    <x v="19"/>
    <x v="6"/>
    <x v="2"/>
    <n v="35831185"/>
  </r>
  <r>
    <x v="19"/>
    <x v="6"/>
    <x v="3"/>
    <n v="39870097"/>
  </r>
  <r>
    <x v="19"/>
    <x v="6"/>
    <x v="4"/>
    <n v="38509970"/>
  </r>
  <r>
    <x v="19"/>
    <x v="6"/>
    <x v="5"/>
    <n v="36321783"/>
  </r>
  <r>
    <x v="19"/>
    <x v="6"/>
    <x v="6"/>
    <n v="36383903"/>
  </r>
  <r>
    <x v="19"/>
    <x v="6"/>
    <x v="7"/>
    <n v="32028460"/>
  </r>
  <r>
    <x v="19"/>
    <x v="6"/>
    <x v="8"/>
    <n v="28267207"/>
  </r>
  <r>
    <x v="19"/>
    <x v="6"/>
    <x v="9"/>
    <n v="25162526"/>
  </r>
  <r>
    <x v="19"/>
    <x v="6"/>
    <x v="10"/>
    <n v="26889632"/>
  </r>
  <r>
    <x v="19"/>
    <x v="6"/>
    <x v="11"/>
    <n v="28566094"/>
  </r>
  <r>
    <x v="19"/>
    <x v="6"/>
    <x v="12"/>
    <n v="24236286"/>
  </r>
  <r>
    <x v="19"/>
    <x v="6"/>
    <x v="13"/>
    <n v="24007495"/>
  </r>
  <r>
    <x v="19"/>
    <x v="6"/>
    <x v="14"/>
    <n v="18878915"/>
  </r>
  <r>
    <x v="20"/>
    <x v="6"/>
    <x v="0"/>
    <n v="39142820"/>
  </r>
  <r>
    <x v="20"/>
    <x v="6"/>
    <x v="1"/>
    <n v="37385807"/>
  </r>
  <r>
    <x v="20"/>
    <x v="6"/>
    <x v="2"/>
    <n v="36994098"/>
  </r>
  <r>
    <x v="20"/>
    <x v="6"/>
    <x v="3"/>
    <n v="39988503"/>
  </r>
  <r>
    <x v="20"/>
    <x v="6"/>
    <x v="4"/>
    <n v="40353984"/>
  </r>
  <r>
    <x v="20"/>
    <x v="6"/>
    <x v="5"/>
    <n v="41822805"/>
  </r>
  <r>
    <x v="20"/>
    <x v="6"/>
    <x v="6"/>
    <n v="43389833"/>
  </r>
  <r>
    <x v="20"/>
    <x v="6"/>
    <x v="7"/>
    <n v="44785700"/>
  </r>
  <r>
    <x v="20"/>
    <x v="6"/>
    <x v="8"/>
    <n v="39485837"/>
  </r>
  <r>
    <x v="20"/>
    <x v="6"/>
    <x v="9"/>
    <n v="44732165"/>
  </r>
  <r>
    <x v="20"/>
    <x v="6"/>
    <x v="10"/>
    <n v="42008238"/>
  </r>
  <r>
    <x v="20"/>
    <x v="6"/>
    <x v="11"/>
    <n v="36693982"/>
  </r>
  <r>
    <x v="20"/>
    <x v="6"/>
    <x v="12"/>
    <n v="42231483"/>
  </r>
  <r>
    <x v="20"/>
    <x v="6"/>
    <x v="13"/>
    <n v="44562048"/>
  </r>
  <r>
    <x v="20"/>
    <x v="6"/>
    <x v="14"/>
    <n v="41864004"/>
  </r>
  <r>
    <x v="21"/>
    <x v="6"/>
    <x v="0"/>
    <n v="29617552"/>
  </r>
  <r>
    <x v="21"/>
    <x v="6"/>
    <x v="1"/>
    <n v="28916344"/>
  </r>
  <r>
    <x v="21"/>
    <x v="6"/>
    <x v="2"/>
    <n v="26388865"/>
  </r>
  <r>
    <x v="21"/>
    <x v="6"/>
    <x v="3"/>
    <n v="27249951"/>
  </r>
  <r>
    <x v="21"/>
    <x v="6"/>
    <x v="4"/>
    <n v="28518728"/>
  </r>
  <r>
    <x v="21"/>
    <x v="6"/>
    <x v="5"/>
    <n v="25912523"/>
  </r>
  <r>
    <x v="21"/>
    <x v="6"/>
    <x v="6"/>
    <n v="24450829"/>
  </r>
  <r>
    <x v="21"/>
    <x v="6"/>
    <x v="7"/>
    <n v="25644851"/>
  </r>
  <r>
    <x v="21"/>
    <x v="6"/>
    <x v="8"/>
    <n v="25124096"/>
  </r>
  <r>
    <x v="21"/>
    <x v="6"/>
    <x v="9"/>
    <n v="20990588"/>
  </r>
  <r>
    <x v="21"/>
    <x v="6"/>
    <x v="10"/>
    <n v="21922457"/>
  </r>
  <r>
    <x v="21"/>
    <x v="6"/>
    <x v="11"/>
    <n v="22452275"/>
  </r>
  <r>
    <x v="21"/>
    <x v="6"/>
    <x v="12"/>
    <n v="21968641"/>
  </r>
  <r>
    <x v="21"/>
    <x v="6"/>
    <x v="13"/>
    <n v="21963311"/>
  </r>
  <r>
    <x v="21"/>
    <x v="6"/>
    <x v="14"/>
    <n v="19678796"/>
  </r>
  <r>
    <x v="22"/>
    <x v="6"/>
    <x v="0"/>
    <n v="26966482"/>
  </r>
  <r>
    <x v="22"/>
    <x v="6"/>
    <x v="1"/>
    <n v="25303737"/>
  </r>
  <r>
    <x v="22"/>
    <x v="6"/>
    <x v="2"/>
    <n v="23069243"/>
  </r>
  <r>
    <x v="22"/>
    <x v="6"/>
    <x v="3"/>
    <n v="21746089"/>
  </r>
  <r>
    <x v="22"/>
    <x v="6"/>
    <x v="4"/>
    <n v="24521343"/>
  </r>
  <r>
    <x v="22"/>
    <x v="6"/>
    <x v="5"/>
    <n v="26017697"/>
  </r>
  <r>
    <x v="22"/>
    <x v="6"/>
    <x v="6"/>
    <n v="24306581"/>
  </r>
  <r>
    <x v="22"/>
    <x v="6"/>
    <x v="7"/>
    <n v="24365168"/>
  </r>
  <r>
    <x v="22"/>
    <x v="6"/>
    <x v="8"/>
    <n v="21717588"/>
  </r>
  <r>
    <x v="22"/>
    <x v="6"/>
    <x v="9"/>
    <n v="19350951"/>
  </r>
  <r>
    <x v="22"/>
    <x v="6"/>
    <x v="10"/>
    <n v="19648020"/>
  </r>
  <r>
    <x v="22"/>
    <x v="6"/>
    <x v="11"/>
    <n v="17015919"/>
  </r>
  <r>
    <x v="22"/>
    <x v="6"/>
    <x v="12"/>
    <n v="16976724"/>
  </r>
  <r>
    <x v="22"/>
    <x v="6"/>
    <x v="13"/>
    <n v="17934416"/>
  </r>
  <r>
    <x v="22"/>
    <x v="6"/>
    <x v="14"/>
    <n v="14419078"/>
  </r>
  <r>
    <x v="23"/>
    <x v="6"/>
    <x v="0"/>
    <n v="368749172"/>
  </r>
  <r>
    <x v="23"/>
    <x v="6"/>
    <x v="1"/>
    <n v="373161336"/>
  </r>
  <r>
    <x v="23"/>
    <x v="6"/>
    <x v="2"/>
    <n v="376269987"/>
  </r>
  <r>
    <x v="23"/>
    <x v="6"/>
    <x v="3"/>
    <n v="396493092"/>
  </r>
  <r>
    <x v="23"/>
    <x v="6"/>
    <x v="4"/>
    <n v="404318534"/>
  </r>
  <r>
    <x v="23"/>
    <x v="6"/>
    <x v="5"/>
    <n v="446742253"/>
  </r>
  <r>
    <x v="23"/>
    <x v="6"/>
    <x v="6"/>
    <n v="453568259"/>
  </r>
  <r>
    <x v="23"/>
    <x v="6"/>
    <x v="7"/>
    <n v="467644168"/>
  </r>
  <r>
    <x v="23"/>
    <x v="6"/>
    <x v="8"/>
    <n v="431106631"/>
  </r>
  <r>
    <x v="23"/>
    <x v="6"/>
    <x v="9"/>
    <n v="442522372"/>
  </r>
  <r>
    <x v="23"/>
    <x v="6"/>
    <x v="10"/>
    <n v="438673388"/>
  </r>
  <r>
    <x v="23"/>
    <x v="6"/>
    <x v="11"/>
    <n v="401441611"/>
  </r>
  <r>
    <x v="23"/>
    <x v="6"/>
    <x v="12"/>
    <n v="387923828"/>
  </r>
  <r>
    <x v="23"/>
    <x v="6"/>
    <x v="13"/>
    <n v="395665099"/>
  </r>
  <r>
    <x v="23"/>
    <x v="6"/>
    <x v="14"/>
    <n v="375772504"/>
  </r>
  <r>
    <x v="24"/>
    <x v="7"/>
    <x v="0"/>
    <n v="4624245"/>
  </r>
  <r>
    <x v="24"/>
    <x v="7"/>
    <x v="1"/>
    <n v="5827162"/>
  </r>
  <r>
    <x v="24"/>
    <x v="7"/>
    <x v="2"/>
    <n v="6231874"/>
  </r>
  <r>
    <x v="24"/>
    <x v="7"/>
    <x v="3"/>
    <n v="5653221"/>
  </r>
  <r>
    <x v="24"/>
    <x v="7"/>
    <x v="4"/>
    <n v="5265672"/>
  </r>
  <r>
    <x v="24"/>
    <x v="7"/>
    <x v="5"/>
    <n v="2579549"/>
  </r>
  <r>
    <x v="24"/>
    <x v="7"/>
    <x v="6"/>
    <n v="0"/>
  </r>
  <r>
    <x v="24"/>
    <x v="7"/>
    <x v="7"/>
    <n v="0"/>
  </r>
  <r>
    <x v="24"/>
    <x v="7"/>
    <x v="8"/>
    <n v="0"/>
  </r>
  <r>
    <x v="24"/>
    <x v="7"/>
    <x v="9"/>
    <n v="0"/>
  </r>
  <r>
    <x v="24"/>
    <x v="7"/>
    <x v="10"/>
    <n v="0"/>
  </r>
  <r>
    <x v="24"/>
    <x v="7"/>
    <x v="11"/>
    <n v="0"/>
  </r>
  <r>
    <x v="24"/>
    <x v="7"/>
    <x v="12"/>
    <n v="0"/>
  </r>
  <r>
    <x v="24"/>
    <x v="7"/>
    <x v="13"/>
    <n v="0"/>
  </r>
  <r>
    <x v="24"/>
    <x v="7"/>
    <x v="14"/>
    <n v="0"/>
  </r>
  <r>
    <x v="25"/>
    <x v="8"/>
    <x v="0"/>
    <n v="1514241"/>
  </r>
  <r>
    <x v="25"/>
    <x v="8"/>
    <x v="1"/>
    <n v="1145713"/>
  </r>
  <r>
    <x v="25"/>
    <x v="8"/>
    <x v="2"/>
    <n v="1081323"/>
  </r>
  <r>
    <x v="25"/>
    <x v="8"/>
    <x v="3"/>
    <n v="1511787"/>
  </r>
  <r>
    <x v="25"/>
    <x v="8"/>
    <x v="4"/>
    <n v="1454014"/>
  </r>
  <r>
    <x v="25"/>
    <x v="8"/>
    <x v="5"/>
    <n v="1425023"/>
  </r>
  <r>
    <x v="25"/>
    <x v="8"/>
    <x v="6"/>
    <n v="1323560"/>
  </r>
  <r>
    <x v="25"/>
    <x v="8"/>
    <x v="7"/>
    <n v="1477015"/>
  </r>
  <r>
    <x v="25"/>
    <x v="8"/>
    <x v="8"/>
    <n v="1860363"/>
  </r>
  <r>
    <x v="25"/>
    <x v="8"/>
    <x v="9"/>
    <n v="2151094"/>
  </r>
  <r>
    <x v="25"/>
    <x v="8"/>
    <x v="10"/>
    <n v="2148926"/>
  </r>
  <r>
    <x v="25"/>
    <x v="8"/>
    <x v="11"/>
    <n v="2052086"/>
  </r>
  <r>
    <x v="25"/>
    <x v="8"/>
    <x v="12"/>
    <n v="1631584"/>
  </r>
  <r>
    <x v="25"/>
    <x v="8"/>
    <x v="13"/>
    <n v="1501758"/>
  </r>
  <r>
    <x v="25"/>
    <x v="8"/>
    <x v="14"/>
    <n v="11773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fieldListSortAscending="1">
  <location ref="B22:C48" firstHeaderRow="1" firstDataRow="1" firstDataCol="1" rowPageCount="1" colPageCount="1"/>
  <pivotFields count="4">
    <pivotField axis="axisRow" compact="0" outline="0" showAll="0" sortType="descending">
      <items count="27">
        <item x="10"/>
        <item x="25"/>
        <item x="18"/>
        <item x="14"/>
        <item x="19"/>
        <item x="1"/>
        <item x="2"/>
        <item x="4"/>
        <item x="11"/>
        <item x="15"/>
        <item x="7"/>
        <item x="12"/>
        <item x="5"/>
        <item x="20"/>
        <item x="21"/>
        <item x="6"/>
        <item x="3"/>
        <item x="16"/>
        <item x="0"/>
        <item x="13"/>
        <item x="17"/>
        <item x="22"/>
        <item x="8"/>
        <item x="24"/>
        <item x="9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</items>
    </pivotField>
    <pivotField dataField="1" compact="0" outline="0" showAll="0"/>
  </pivotFields>
  <rowFields count="1">
    <field x="0"/>
  </rowFields>
  <rowItems count="26">
    <i>
      <x v="25"/>
    </i>
    <i>
      <x v="24"/>
    </i>
    <i>
      <x v="8"/>
    </i>
    <i>
      <x v="5"/>
    </i>
    <i>
      <x v="18"/>
    </i>
    <i>
      <x v="13"/>
    </i>
    <i>
      <x v="20"/>
    </i>
    <i>
      <x v="6"/>
    </i>
    <i>
      <x v="15"/>
    </i>
    <i>
      <x v="14"/>
    </i>
    <i>
      <x v="4"/>
    </i>
    <i>
      <x v="16"/>
    </i>
    <i>
      <x v="21"/>
    </i>
    <i>
      <x v="22"/>
    </i>
    <i>
      <x/>
    </i>
    <i>
      <x v="2"/>
    </i>
    <i>
      <x v="9"/>
    </i>
    <i>
      <x v="11"/>
    </i>
    <i>
      <x v="10"/>
    </i>
    <i>
      <x v="1"/>
    </i>
    <i>
      <x v="19"/>
    </i>
    <i>
      <x v="17"/>
    </i>
    <i>
      <x v="7"/>
    </i>
    <i>
      <x v="12"/>
    </i>
    <i>
      <x v="3"/>
    </i>
    <i>
      <x v="23"/>
    </i>
  </rowItems>
  <colItems count="1">
    <i/>
  </colItems>
  <pageFields count="1">
    <pageField fld="2" hier="-1"/>
  </pageFields>
  <dataFields count="1">
    <dataField name="Coal Production _x000a_(million tons)" fld="3" baseField="0" baseItem="25" numFmtId="164"/>
  </dataFields>
  <formats count="15"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0" count="5">
            <x v="5"/>
            <x v="8"/>
            <x v="13"/>
            <x v="18"/>
            <x v="24"/>
          </reference>
        </references>
      </pivotArea>
    </format>
    <format dxfId="27">
      <pivotArea dataOnly="0" labelOnly="1" outline="0" fieldPosition="0">
        <references count="1">
          <reference field="0" count="1">
            <x v="20"/>
          </reference>
        </references>
      </pivotArea>
    </format>
    <format dxfId="26">
      <pivotArea dataOnly="0" labelOnly="1" outline="0" fieldPosition="0">
        <references count="1">
          <reference field="0" count="7">
            <x v="5"/>
            <x v="8"/>
            <x v="13"/>
            <x v="18"/>
            <x v="20"/>
            <x v="24"/>
            <x v="25"/>
          </reference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field="0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  <format dxfId="17">
      <pivotArea dataOnly="0" labelOnly="1" outline="0" axis="axisValues" fieldPosition="0"/>
    </format>
  </formats>
  <pivotTableStyleInfo name="PivotStyleMedium14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fieldListSortAscending="1">
  <location ref="B7:Q18" firstHeaderRow="1" firstDataRow="2" firstDataCol="1"/>
  <pivotFields count="4">
    <pivotField showAll="0"/>
    <pivotField axis="axisRow" showAll="0">
      <items count="10">
        <item x="1"/>
        <item x="4"/>
        <item x="0"/>
        <item x="6"/>
        <item x="7"/>
        <item x="8"/>
        <item x="3"/>
        <item x="2"/>
        <item x="5"/>
        <item t="default"/>
      </items>
    </pivotField>
    <pivotField axis="axisCol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dataField="1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US State:" tableColumnId="3"/>
      <queryTableField id="2" name="Abbreviation: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2" displayName="Table2" ref="A1:Q37" totalsRowShown="0">
  <autoFilter ref="A1:Q37">
    <filterColumn colId="0">
      <filters>
        <filter val="Total : East North Central"/>
        <filter val="Total : East South Central"/>
        <filter val="Total : Middle Atlantic"/>
        <filter val="Total : Mountain"/>
        <filter val="Total : Pacific Contiguous"/>
        <filter val="Total : Pacific Noncontiguous"/>
        <filter val="Total : South Atlantic"/>
        <filter val="Total : West North Central"/>
        <filter val="Total : West South Central"/>
      </filters>
    </filterColumn>
  </autoFilter>
  <tableColumns count="17">
    <tableColumn id="1" name="State"/>
    <tableColumn id="17" name="State-Region" dataDxfId="32">
      <calculatedColumnFormula>_xlfn.IFNA(VLOOKUP(TRIM(RIGHT(Table2[[#This Row],[State]],LEN(Table2[[#This Row],[State]])-FIND(": ",Table2[[#This Row],[State]]))),StateAbbreviations[],2,0),"Region")</calculatedColumnFormula>
    </tableColumn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StateAbbreviations" displayName="StateAbbreviations" ref="A1:B68" tableType="queryTable" totalsRowShown="0">
  <autoFilter ref="A1:B68"/>
  <tableColumns count="2">
    <tableColumn id="3" uniqueName="3" name="US State:" queryTableFieldId="1" dataDxfId="1"/>
    <tableColumn id="2" uniqueName="2" name="Abbreviation: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beta/coal/data/browser/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tabSelected="1" zoomScale="115" zoomScaleNormal="115" workbookViewId="0">
      <selection activeCell="B14" sqref="B14"/>
    </sheetView>
  </sheetViews>
  <sheetFormatPr defaultRowHeight="12.75" x14ac:dyDescent="0.2"/>
  <cols>
    <col min="1" max="1" width="23.5703125" style="2" customWidth="1"/>
    <col min="2" max="2" width="22.42578125" style="2" customWidth="1"/>
    <col min="3" max="3" width="16.42578125" style="2" customWidth="1"/>
    <col min="4" max="14" width="11" style="2" customWidth="1"/>
    <col min="15" max="17" width="10" style="2" customWidth="1"/>
    <col min="18" max="18" width="12" style="2" customWidth="1"/>
    <col min="19" max="16384" width="9.140625" style="2"/>
  </cols>
  <sheetData>
    <row r="1" spans="1:18" x14ac:dyDescent="0.2">
      <c r="A1" s="5" t="s">
        <v>102</v>
      </c>
      <c r="B1" s="4" t="s">
        <v>101</v>
      </c>
      <c r="C1" s="4"/>
    </row>
    <row r="2" spans="1:18" x14ac:dyDescent="0.2">
      <c r="A2" s="5" t="s">
        <v>100</v>
      </c>
      <c r="B2" s="19" t="s">
        <v>251</v>
      </c>
      <c r="C2" s="4"/>
    </row>
    <row r="3" spans="1:18" x14ac:dyDescent="0.2">
      <c r="A3" s="5" t="s">
        <v>99</v>
      </c>
      <c r="B3" s="20">
        <v>42891</v>
      </c>
      <c r="C3" s="4"/>
    </row>
    <row r="4" spans="1:18" ht="12.75" customHeight="1" x14ac:dyDescent="0.2"/>
    <row r="5" spans="1:18" x14ac:dyDescent="0.2">
      <c r="A5" s="18" t="s">
        <v>248</v>
      </c>
    </row>
    <row r="7" spans="1:18" x14ac:dyDescent="0.2">
      <c r="B7" s="7" t="s">
        <v>245</v>
      </c>
      <c r="C7" s="7" t="s">
        <v>246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x14ac:dyDescent="0.2">
      <c r="B8" s="7" t="s">
        <v>235</v>
      </c>
      <c r="C8">
        <v>2001</v>
      </c>
      <c r="D8">
        <v>2002</v>
      </c>
      <c r="E8">
        <v>2003</v>
      </c>
      <c r="F8">
        <v>2004</v>
      </c>
      <c r="G8">
        <v>2005</v>
      </c>
      <c r="H8">
        <v>2006</v>
      </c>
      <c r="I8">
        <v>2007</v>
      </c>
      <c r="J8">
        <v>2008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  <c r="Q8">
        <v>2015</v>
      </c>
      <c r="R8"/>
    </row>
    <row r="9" spans="1:18" x14ac:dyDescent="0.2">
      <c r="B9" s="8" t="s">
        <v>236</v>
      </c>
      <c r="C9" s="6">
        <v>95920986</v>
      </c>
      <c r="D9" s="6">
        <v>89808199</v>
      </c>
      <c r="E9" s="6">
        <v>89004233</v>
      </c>
      <c r="F9" s="6">
        <v>90184477</v>
      </c>
      <c r="G9" s="6">
        <v>91189560</v>
      </c>
      <c r="H9" s="6">
        <v>90569909</v>
      </c>
      <c r="I9" s="6">
        <v>90023730</v>
      </c>
      <c r="J9" s="6">
        <v>95062080</v>
      </c>
      <c r="K9" s="6">
        <v>96904263</v>
      </c>
      <c r="L9" s="6">
        <v>94897917</v>
      </c>
      <c r="M9" s="6">
        <v>103361794</v>
      </c>
      <c r="N9" s="6">
        <v>111533858</v>
      </c>
      <c r="O9" s="6">
        <v>116361864</v>
      </c>
      <c r="P9" s="6">
        <v>119488642</v>
      </c>
      <c r="Q9" s="6">
        <v>107437449</v>
      </c>
      <c r="R9"/>
    </row>
    <row r="10" spans="1:18" x14ac:dyDescent="0.2">
      <c r="B10" s="8" t="s">
        <v>237</v>
      </c>
      <c r="C10" s="6">
        <v>157126323</v>
      </c>
      <c r="D10" s="6">
        <v>148544587</v>
      </c>
      <c r="E10" s="6">
        <v>139182693</v>
      </c>
      <c r="F10" s="6">
        <v>142987262</v>
      </c>
      <c r="G10" s="6">
        <v>147844800</v>
      </c>
      <c r="H10" s="6">
        <v>146279214</v>
      </c>
      <c r="I10" s="6">
        <v>140807322</v>
      </c>
      <c r="J10" s="6">
        <v>146108375</v>
      </c>
      <c r="K10" s="6">
        <v>131570330</v>
      </c>
      <c r="L10" s="6">
        <v>130658741</v>
      </c>
      <c r="M10" s="6">
        <v>132130979</v>
      </c>
      <c r="N10" s="6">
        <v>114226008</v>
      </c>
      <c r="O10" s="6">
        <v>103673302</v>
      </c>
      <c r="P10" s="6">
        <v>98274017</v>
      </c>
      <c r="Q10" s="6">
        <v>78656669</v>
      </c>
      <c r="R10"/>
    </row>
    <row r="11" spans="1:18" x14ac:dyDescent="0.2">
      <c r="B11" s="8" t="s">
        <v>238</v>
      </c>
      <c r="C11" s="6">
        <v>74145764</v>
      </c>
      <c r="D11" s="6">
        <v>68393192</v>
      </c>
      <c r="E11" s="6">
        <v>63707881</v>
      </c>
      <c r="F11" s="6">
        <v>65995922</v>
      </c>
      <c r="G11" s="6">
        <v>67493812</v>
      </c>
      <c r="H11" s="6">
        <v>66028815</v>
      </c>
      <c r="I11" s="6">
        <v>65048039</v>
      </c>
      <c r="J11" s="6">
        <v>65413644</v>
      </c>
      <c r="K11" s="6">
        <v>57979452</v>
      </c>
      <c r="L11" s="6">
        <v>58593111</v>
      </c>
      <c r="M11" s="6">
        <v>59181827</v>
      </c>
      <c r="N11" s="6">
        <v>54718802</v>
      </c>
      <c r="O11" s="6">
        <v>54008748</v>
      </c>
      <c r="P11" s="6">
        <v>60909704</v>
      </c>
      <c r="Q11" s="6">
        <v>50030833</v>
      </c>
      <c r="R11"/>
    </row>
    <row r="12" spans="1:18" x14ac:dyDescent="0.2">
      <c r="B12" s="8" t="s">
        <v>239</v>
      </c>
      <c r="C12" s="6">
        <v>511265255</v>
      </c>
      <c r="D12" s="6">
        <v>512674341</v>
      </c>
      <c r="E12" s="6">
        <v>510612472</v>
      </c>
      <c r="F12" s="6">
        <v>538078561</v>
      </c>
      <c r="G12" s="6">
        <v>548294135</v>
      </c>
      <c r="H12" s="6">
        <v>585033316</v>
      </c>
      <c r="I12" s="6">
        <v>590081989</v>
      </c>
      <c r="J12" s="6">
        <v>602493320</v>
      </c>
      <c r="K12" s="6">
        <v>553175388</v>
      </c>
      <c r="L12" s="6">
        <v>560510879</v>
      </c>
      <c r="M12" s="6">
        <v>557252677</v>
      </c>
      <c r="N12" s="6">
        <v>513663157</v>
      </c>
      <c r="O12" s="6">
        <v>500939684</v>
      </c>
      <c r="P12" s="6">
        <v>512182976</v>
      </c>
      <c r="Q12" s="6">
        <v>477417852</v>
      </c>
      <c r="R12"/>
    </row>
    <row r="13" spans="1:18" x14ac:dyDescent="0.2">
      <c r="B13" s="8" t="s">
        <v>240</v>
      </c>
      <c r="C13" s="6">
        <v>4624245</v>
      </c>
      <c r="D13" s="6">
        <v>5827162</v>
      </c>
      <c r="E13" s="6">
        <v>6231874</v>
      </c>
      <c r="F13" s="6">
        <v>5653221</v>
      </c>
      <c r="G13" s="6">
        <v>5265672</v>
      </c>
      <c r="H13" s="6">
        <v>2579549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/>
    </row>
    <row r="14" spans="1:18" x14ac:dyDescent="0.2">
      <c r="B14" s="8" t="s">
        <v>241</v>
      </c>
      <c r="C14" s="6">
        <v>1514241</v>
      </c>
      <c r="D14" s="6">
        <v>1145713</v>
      </c>
      <c r="E14" s="6">
        <v>1081323</v>
      </c>
      <c r="F14" s="6">
        <v>1511787</v>
      </c>
      <c r="G14" s="6">
        <v>1454014</v>
      </c>
      <c r="H14" s="6">
        <v>1425023</v>
      </c>
      <c r="I14" s="6">
        <v>1323560</v>
      </c>
      <c r="J14" s="6">
        <v>1477015</v>
      </c>
      <c r="K14" s="6">
        <v>1860363</v>
      </c>
      <c r="L14" s="6">
        <v>2151094</v>
      </c>
      <c r="M14" s="6">
        <v>2148926</v>
      </c>
      <c r="N14" s="6">
        <v>2052086</v>
      </c>
      <c r="O14" s="6">
        <v>1631584</v>
      </c>
      <c r="P14" s="6">
        <v>1501758</v>
      </c>
      <c r="Q14" s="6">
        <v>1177390</v>
      </c>
      <c r="R14"/>
    </row>
    <row r="15" spans="1:18" x14ac:dyDescent="0.2">
      <c r="B15" s="8" t="s">
        <v>242</v>
      </c>
      <c r="C15" s="6">
        <v>199833837</v>
      </c>
      <c r="D15" s="6">
        <v>185181104</v>
      </c>
      <c r="E15" s="6">
        <v>176363391</v>
      </c>
      <c r="F15" s="6">
        <v>184638462</v>
      </c>
      <c r="G15" s="6">
        <v>186576496</v>
      </c>
      <c r="H15" s="6">
        <v>187167606</v>
      </c>
      <c r="I15" s="6">
        <v>181126783</v>
      </c>
      <c r="J15" s="6">
        <v>185350458</v>
      </c>
      <c r="K15" s="6">
        <v>160451959</v>
      </c>
      <c r="L15" s="6">
        <v>160190307</v>
      </c>
      <c r="M15" s="6">
        <v>160121171</v>
      </c>
      <c r="N15" s="6">
        <v>141673204</v>
      </c>
      <c r="O15" s="6">
        <v>131330650</v>
      </c>
      <c r="P15" s="6">
        <v>129224479</v>
      </c>
      <c r="Q15" s="6">
        <v>111469038</v>
      </c>
      <c r="R15"/>
    </row>
    <row r="16" spans="1:18" x14ac:dyDescent="0.2">
      <c r="B16" s="8" t="s">
        <v>243</v>
      </c>
      <c r="C16" s="6">
        <v>31017916</v>
      </c>
      <c r="D16" s="6">
        <v>31251559</v>
      </c>
      <c r="E16" s="6">
        <v>31462530</v>
      </c>
      <c r="F16" s="6">
        <v>30591586</v>
      </c>
      <c r="G16" s="6">
        <v>30724535</v>
      </c>
      <c r="H16" s="6">
        <v>31231153</v>
      </c>
      <c r="I16" s="6">
        <v>30262809</v>
      </c>
      <c r="J16" s="6">
        <v>30103392</v>
      </c>
      <c r="K16" s="6">
        <v>30582560</v>
      </c>
      <c r="L16" s="6">
        <v>29540112</v>
      </c>
      <c r="M16" s="6">
        <v>28733414</v>
      </c>
      <c r="N16" s="6">
        <v>27966117</v>
      </c>
      <c r="O16" s="6">
        <v>28074913</v>
      </c>
      <c r="P16" s="6">
        <v>29586372</v>
      </c>
      <c r="Q16" s="6">
        <v>29139231</v>
      </c>
      <c r="R16"/>
    </row>
    <row r="17" spans="2:19" x14ac:dyDescent="0.2">
      <c r="B17" s="8" t="s">
        <v>244</v>
      </c>
      <c r="C17" s="6">
        <v>50486353</v>
      </c>
      <c r="D17" s="6">
        <v>50469210</v>
      </c>
      <c r="E17" s="6">
        <v>53117647</v>
      </c>
      <c r="F17" s="6">
        <v>51467875</v>
      </c>
      <c r="G17" s="6">
        <v>51958701</v>
      </c>
      <c r="H17" s="6">
        <v>51682749</v>
      </c>
      <c r="I17" s="6">
        <v>46805604</v>
      </c>
      <c r="J17" s="6">
        <v>44392847</v>
      </c>
      <c r="K17" s="6">
        <v>39711527</v>
      </c>
      <c r="L17" s="6">
        <v>45969255</v>
      </c>
      <c r="M17" s="6">
        <v>51046309</v>
      </c>
      <c r="N17" s="6">
        <v>49301448</v>
      </c>
      <c r="O17" s="6">
        <v>46854765</v>
      </c>
      <c r="P17" s="6">
        <v>47257201</v>
      </c>
      <c r="Q17" s="6">
        <v>40228355</v>
      </c>
      <c r="R17"/>
    </row>
    <row r="18" spans="2:19" x14ac:dyDescent="0.2">
      <c r="B18" s="8" t="s">
        <v>98</v>
      </c>
      <c r="C18" s="6">
        <v>1125934920</v>
      </c>
      <c r="D18" s="6">
        <v>1093295067</v>
      </c>
      <c r="E18" s="6">
        <v>1070764044</v>
      </c>
      <c r="F18" s="6">
        <v>1111109153</v>
      </c>
      <c r="G18" s="6">
        <v>1130801725</v>
      </c>
      <c r="H18" s="6">
        <v>1161997334</v>
      </c>
      <c r="I18" s="6">
        <v>1145479836</v>
      </c>
      <c r="J18" s="6">
        <v>1170401131</v>
      </c>
      <c r="K18" s="6">
        <v>1072235842</v>
      </c>
      <c r="L18" s="6">
        <v>1082511416</v>
      </c>
      <c r="M18" s="6">
        <v>1093977097</v>
      </c>
      <c r="N18" s="6">
        <v>1015134680</v>
      </c>
      <c r="O18" s="6">
        <v>982875510</v>
      </c>
      <c r="P18" s="6">
        <v>998425149</v>
      </c>
      <c r="Q18" s="6">
        <v>895556817</v>
      </c>
      <c r="R18"/>
    </row>
    <row r="19" spans="2:19" x14ac:dyDescent="0.2">
      <c r="B19" s="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/>
    </row>
    <row r="20" spans="2:19" x14ac:dyDescent="0.2">
      <c r="B20" s="7" t="s">
        <v>247</v>
      </c>
      <c r="C20" s="8">
        <v>2015</v>
      </c>
      <c r="D20"/>
    </row>
    <row r="21" spans="2:19" ht="13.5" thickBot="1" x14ac:dyDescent="0.25">
      <c r="B21"/>
      <c r="C21"/>
      <c r="D21"/>
    </row>
    <row r="22" spans="2:19" ht="26.25" thickBot="1" x14ac:dyDescent="0.25">
      <c r="B22" s="17" t="s">
        <v>82</v>
      </c>
      <c r="C22" s="21" t="s">
        <v>249</v>
      </c>
      <c r="D22" s="16" t="s">
        <v>250</v>
      </c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9" ht="13.5" thickTop="1" x14ac:dyDescent="0.2">
      <c r="B23" s="12" t="s">
        <v>203</v>
      </c>
      <c r="C23" s="9">
        <v>375772504</v>
      </c>
      <c r="D23" s="15"/>
      <c r="E23"/>
      <c r="F23"/>
      <c r="G23"/>
      <c r="H23"/>
      <c r="I23"/>
      <c r="J23"/>
      <c r="K23"/>
      <c r="L23"/>
      <c r="M23"/>
      <c r="N23"/>
      <c r="O23"/>
      <c r="P23"/>
      <c r="Q23"/>
      <c r="R23" s="3"/>
      <c r="S23" s="3"/>
    </row>
    <row r="24" spans="2:19" x14ac:dyDescent="0.2">
      <c r="B24" s="13" t="s">
        <v>199</v>
      </c>
      <c r="C24" s="9">
        <v>95632900</v>
      </c>
      <c r="D24" s="11">
        <f t="shared" ref="D24:D30" si="0">SUM(D23,C24)</f>
        <v>95632900</v>
      </c>
      <c r="E24"/>
      <c r="G24"/>
      <c r="H24"/>
      <c r="I24"/>
      <c r="J24"/>
      <c r="K24"/>
      <c r="L24"/>
      <c r="M24"/>
      <c r="N24"/>
      <c r="O24"/>
      <c r="P24"/>
      <c r="Q24"/>
    </row>
    <row r="25" spans="2:19" x14ac:dyDescent="0.2">
      <c r="B25" s="13" t="s">
        <v>137</v>
      </c>
      <c r="C25" s="9">
        <v>61424961</v>
      </c>
      <c r="D25" s="14">
        <f t="shared" si="0"/>
        <v>157057861</v>
      </c>
      <c r="E25"/>
      <c r="G25"/>
      <c r="H25"/>
      <c r="I25"/>
      <c r="J25"/>
      <c r="K25"/>
      <c r="L25"/>
      <c r="M25"/>
      <c r="N25"/>
      <c r="O25"/>
      <c r="P25"/>
      <c r="Q25"/>
    </row>
    <row r="26" spans="2:19" x14ac:dyDescent="0.2">
      <c r="B26" s="13" t="s">
        <v>129</v>
      </c>
      <c r="C26" s="9">
        <v>56101030</v>
      </c>
      <c r="D26" s="11">
        <f t="shared" si="0"/>
        <v>213158891</v>
      </c>
      <c r="E26"/>
      <c r="G26"/>
      <c r="H26"/>
      <c r="I26"/>
      <c r="J26"/>
      <c r="K26"/>
      <c r="L26"/>
      <c r="M26"/>
      <c r="N26"/>
      <c r="O26"/>
      <c r="P26"/>
      <c r="Q26"/>
    </row>
    <row r="27" spans="2:19" x14ac:dyDescent="0.2">
      <c r="B27" s="13" t="s">
        <v>179</v>
      </c>
      <c r="C27" s="9">
        <v>50030833</v>
      </c>
      <c r="D27" s="14">
        <f t="shared" si="0"/>
        <v>263189724</v>
      </c>
      <c r="E27"/>
      <c r="G27"/>
      <c r="H27"/>
      <c r="I27"/>
      <c r="J27"/>
      <c r="K27"/>
      <c r="L27"/>
      <c r="M27"/>
      <c r="N27"/>
      <c r="O27"/>
      <c r="P27"/>
      <c r="Q27"/>
    </row>
    <row r="28" spans="2:19" x14ac:dyDescent="0.2">
      <c r="B28" s="13" t="s">
        <v>155</v>
      </c>
      <c r="C28" s="9">
        <v>41864004</v>
      </c>
      <c r="D28" s="11">
        <f t="shared" si="0"/>
        <v>305053728</v>
      </c>
      <c r="E28"/>
      <c r="G28"/>
      <c r="H28"/>
      <c r="I28"/>
      <c r="J28"/>
      <c r="K28"/>
      <c r="L28"/>
      <c r="M28"/>
      <c r="N28"/>
      <c r="O28"/>
      <c r="P28"/>
      <c r="Q28"/>
    </row>
    <row r="29" spans="2:19" x14ac:dyDescent="0.2">
      <c r="B29" s="13" t="s">
        <v>189</v>
      </c>
      <c r="C29" s="9">
        <v>35917966</v>
      </c>
      <c r="D29" s="14">
        <f t="shared" si="0"/>
        <v>340971694</v>
      </c>
      <c r="E29"/>
      <c r="G29"/>
      <c r="H29"/>
      <c r="I29"/>
      <c r="J29"/>
      <c r="K29"/>
      <c r="L29"/>
      <c r="M29"/>
      <c r="N29"/>
      <c r="O29"/>
      <c r="P29"/>
      <c r="Q29"/>
    </row>
    <row r="30" spans="2:19" hidden="1" x14ac:dyDescent="0.2">
      <c r="B30" t="s">
        <v>131</v>
      </c>
      <c r="C30" s="9">
        <v>34295444</v>
      </c>
      <c r="D30">
        <f t="shared" si="0"/>
        <v>375267138</v>
      </c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9" hidden="1" x14ac:dyDescent="0.2">
      <c r="B31" t="s">
        <v>171</v>
      </c>
      <c r="C31" s="9">
        <v>28801826</v>
      </c>
      <c r="D31">
        <f t="shared" ref="D31:D48" si="1">SUM(D30,C31)</f>
        <v>404068964</v>
      </c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9" hidden="1" x14ac:dyDescent="0.2">
      <c r="B32" t="s">
        <v>165</v>
      </c>
      <c r="C32" s="9">
        <v>19678796</v>
      </c>
      <c r="D32">
        <f t="shared" si="1"/>
        <v>423747760</v>
      </c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idden="1" x14ac:dyDescent="0.2">
      <c r="B33" t="s">
        <v>115</v>
      </c>
      <c r="C33" s="9">
        <v>18878915</v>
      </c>
      <c r="D33">
        <f t="shared" si="1"/>
        <v>442626675</v>
      </c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idden="1" x14ac:dyDescent="0.2">
      <c r="B34" t="s">
        <v>173</v>
      </c>
      <c r="C34" s="9">
        <v>17040975</v>
      </c>
      <c r="D34">
        <f t="shared" si="1"/>
        <v>459667650</v>
      </c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idden="1" x14ac:dyDescent="0.2">
      <c r="B35" t="s">
        <v>191</v>
      </c>
      <c r="C35" s="9">
        <v>14419078</v>
      </c>
      <c r="D35">
        <f t="shared" si="1"/>
        <v>474086728</v>
      </c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idden="1" x14ac:dyDescent="0.2">
      <c r="B36" t="s">
        <v>195</v>
      </c>
      <c r="C36" s="9">
        <v>13914269</v>
      </c>
      <c r="D36">
        <f t="shared" si="1"/>
        <v>488000997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idden="1" x14ac:dyDescent="0.2">
      <c r="B37" t="s">
        <v>105</v>
      </c>
      <c r="C37" s="9">
        <v>13190832</v>
      </c>
      <c r="D37">
        <f t="shared" si="1"/>
        <v>501191829</v>
      </c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idden="1" x14ac:dyDescent="0.2">
      <c r="B38" t="s">
        <v>109</v>
      </c>
      <c r="C38" s="9">
        <v>6804555</v>
      </c>
      <c r="D38">
        <f t="shared" si="1"/>
        <v>507996384</v>
      </c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idden="1" x14ac:dyDescent="0.2">
      <c r="B39" t="s">
        <v>139</v>
      </c>
      <c r="C39" s="9">
        <v>3438728</v>
      </c>
      <c r="D39">
        <f t="shared" si="1"/>
        <v>511435112</v>
      </c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idden="1" x14ac:dyDescent="0.2">
      <c r="B40" t="s">
        <v>151</v>
      </c>
      <c r="C40" s="9">
        <v>3143392</v>
      </c>
      <c r="D40">
        <f t="shared" si="1"/>
        <v>514578504</v>
      </c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idden="1" x14ac:dyDescent="0.2">
      <c r="B41" t="s">
        <v>143</v>
      </c>
      <c r="C41" s="9">
        <v>1921869</v>
      </c>
      <c r="D41">
        <f t="shared" si="1"/>
        <v>516500373</v>
      </c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idden="1" x14ac:dyDescent="0.2">
      <c r="B42" t="s">
        <v>107</v>
      </c>
      <c r="C42" s="9">
        <v>1177390</v>
      </c>
      <c r="D42">
        <f t="shared" si="1"/>
        <v>517677763</v>
      </c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idden="1" x14ac:dyDescent="0.2">
      <c r="B43" t="s">
        <v>187</v>
      </c>
      <c r="C43" s="9">
        <v>897484</v>
      </c>
      <c r="D43">
        <f t="shared" si="1"/>
        <v>518575247</v>
      </c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idden="1" x14ac:dyDescent="0.2">
      <c r="B44" t="s">
        <v>175</v>
      </c>
      <c r="C44" s="9">
        <v>780199</v>
      </c>
      <c r="D44">
        <f t="shared" si="1"/>
        <v>519355446</v>
      </c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idden="1" x14ac:dyDescent="0.2">
      <c r="B45" t="s">
        <v>135</v>
      </c>
      <c r="C45" s="9">
        <v>199199</v>
      </c>
      <c r="D45">
        <f t="shared" si="1"/>
        <v>519554645</v>
      </c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idden="1" x14ac:dyDescent="0.2">
      <c r="B46" t="s">
        <v>153</v>
      </c>
      <c r="C46" s="9">
        <v>138206</v>
      </c>
      <c r="D46">
        <f t="shared" si="1"/>
        <v>519692851</v>
      </c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idden="1" x14ac:dyDescent="0.2">
      <c r="B47" t="s">
        <v>111</v>
      </c>
      <c r="C47" s="9">
        <v>91462</v>
      </c>
      <c r="D47">
        <f t="shared" si="1"/>
        <v>519784313</v>
      </c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idden="1" x14ac:dyDescent="0.2">
      <c r="B48" t="s">
        <v>197</v>
      </c>
      <c r="C48" s="9">
        <v>0</v>
      </c>
      <c r="D48">
        <f t="shared" si="1"/>
        <v>519784313</v>
      </c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">
      <c r="B51"/>
      <c r="C51"/>
      <c r="D51"/>
    </row>
    <row r="52" spans="2:17" x14ac:dyDescent="0.2">
      <c r="B52"/>
      <c r="C52"/>
      <c r="D52"/>
    </row>
    <row r="53" spans="2:17" x14ac:dyDescent="0.2">
      <c r="B53"/>
      <c r="C53"/>
      <c r="D53"/>
    </row>
    <row r="54" spans="2:17" x14ac:dyDescent="0.2">
      <c r="B54"/>
      <c r="C54" s="10"/>
      <c r="D54"/>
    </row>
    <row r="55" spans="2:17" x14ac:dyDescent="0.2">
      <c r="B55"/>
      <c r="C55" s="9"/>
      <c r="D55"/>
    </row>
    <row r="56" spans="2:17" x14ac:dyDescent="0.2">
      <c r="B56"/>
      <c r="C56" s="9"/>
      <c r="D56"/>
    </row>
    <row r="57" spans="2:17" x14ac:dyDescent="0.2">
      <c r="B57"/>
      <c r="C57" s="9"/>
      <c r="D57"/>
    </row>
    <row r="58" spans="2:17" x14ac:dyDescent="0.2">
      <c r="B58"/>
      <c r="C58" s="9"/>
      <c r="D58"/>
    </row>
    <row r="59" spans="2:17" x14ac:dyDescent="0.2">
      <c r="B59"/>
      <c r="C59" s="9"/>
      <c r="D59"/>
    </row>
    <row r="60" spans="2:17" x14ac:dyDescent="0.2">
      <c r="B60"/>
      <c r="C60" s="9"/>
      <c r="D60"/>
    </row>
    <row r="61" spans="2:17" x14ac:dyDescent="0.2">
      <c r="B61"/>
      <c r="C61" s="9"/>
      <c r="D61"/>
    </row>
    <row r="62" spans="2:17" x14ac:dyDescent="0.2">
      <c r="B62"/>
      <c r="C62"/>
      <c r="D62"/>
    </row>
    <row r="63" spans="2:17" x14ac:dyDescent="0.2">
      <c r="B63"/>
      <c r="C63"/>
      <c r="D63"/>
    </row>
    <row r="64" spans="2:17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</sheetData>
  <hyperlinks>
    <hyperlink ref="A5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A8" sqref="A8"/>
    </sheetView>
  </sheetViews>
  <sheetFormatPr defaultRowHeight="12.75" x14ac:dyDescent="0.2"/>
  <cols>
    <col min="1" max="1" width="25.85546875" customWidth="1"/>
    <col min="2" max="2" width="11" bestFit="1" customWidth="1"/>
    <col min="3" max="3" width="33.28515625" customWidth="1"/>
  </cols>
  <sheetData>
    <row r="1" spans="1:18" x14ac:dyDescent="0.2">
      <c r="A1" t="s">
        <v>0</v>
      </c>
    </row>
    <row r="2" spans="1:18" x14ac:dyDescent="0.2">
      <c r="A2" t="s">
        <v>1</v>
      </c>
    </row>
    <row r="3" spans="1:18" x14ac:dyDescent="0.2">
      <c r="A3" t="s">
        <v>2</v>
      </c>
    </row>
    <row r="4" spans="1:18" x14ac:dyDescent="0.2">
      <c r="A4" t="s">
        <v>3</v>
      </c>
    </row>
    <row r="5" spans="1:18" x14ac:dyDescent="0.2">
      <c r="A5" t="s">
        <v>4</v>
      </c>
      <c r="B5" t="s">
        <v>5</v>
      </c>
      <c r="C5" t="s">
        <v>6</v>
      </c>
      <c r="D5">
        <v>2001</v>
      </c>
      <c r="E5">
        <v>2002</v>
      </c>
      <c r="F5">
        <v>2003</v>
      </c>
      <c r="G5">
        <v>2004</v>
      </c>
      <c r="H5">
        <v>2005</v>
      </c>
      <c r="I5">
        <v>2006</v>
      </c>
      <c r="J5">
        <v>2007</v>
      </c>
      <c r="K5">
        <v>2008</v>
      </c>
      <c r="L5">
        <v>2009</v>
      </c>
      <c r="M5">
        <v>2010</v>
      </c>
      <c r="N5">
        <v>2011</v>
      </c>
      <c r="O5">
        <v>2012</v>
      </c>
      <c r="P5">
        <v>2013</v>
      </c>
      <c r="Q5">
        <v>2014</v>
      </c>
      <c r="R5">
        <v>2015</v>
      </c>
    </row>
    <row r="6" spans="1:18" x14ac:dyDescent="0.2">
      <c r="A6" t="s">
        <v>0</v>
      </c>
      <c r="B6" t="s">
        <v>7</v>
      </c>
    </row>
    <row r="7" spans="1:18" x14ac:dyDescent="0.2">
      <c r="A7" t="s">
        <v>8</v>
      </c>
      <c r="B7" t="s">
        <v>7</v>
      </c>
      <c r="C7" t="s">
        <v>9</v>
      </c>
    </row>
    <row r="8" spans="1:18" x14ac:dyDescent="0.2">
      <c r="A8" t="s">
        <v>10</v>
      </c>
      <c r="B8" t="s">
        <v>7</v>
      </c>
      <c r="C8" t="s">
        <v>9</v>
      </c>
      <c r="D8">
        <v>1127688806</v>
      </c>
      <c r="E8">
        <v>1094283061</v>
      </c>
      <c r="F8">
        <v>1071752573</v>
      </c>
      <c r="G8">
        <v>1112098870</v>
      </c>
      <c r="H8">
        <v>1131498099</v>
      </c>
      <c r="I8">
        <v>1162749659</v>
      </c>
      <c r="J8">
        <v>1146635345</v>
      </c>
      <c r="K8">
        <v>1171808669</v>
      </c>
      <c r="L8">
        <v>1074923392</v>
      </c>
      <c r="M8">
        <v>1084368148</v>
      </c>
      <c r="N8">
        <v>1095627536</v>
      </c>
      <c r="O8">
        <v>1016458418</v>
      </c>
      <c r="P8">
        <v>984841779</v>
      </c>
      <c r="Q8">
        <v>1000048758</v>
      </c>
      <c r="R8">
        <v>896940563</v>
      </c>
    </row>
    <row r="9" spans="1:18" x14ac:dyDescent="0.2">
      <c r="A9" t="s">
        <v>11</v>
      </c>
      <c r="B9" t="s">
        <v>7</v>
      </c>
      <c r="C9" t="s">
        <v>12</v>
      </c>
      <c r="D9">
        <v>74145764</v>
      </c>
      <c r="E9">
        <v>68393192</v>
      </c>
      <c r="F9">
        <v>63707881</v>
      </c>
      <c r="G9">
        <v>65995922</v>
      </c>
      <c r="H9">
        <v>67493812</v>
      </c>
      <c r="I9">
        <v>66028815</v>
      </c>
      <c r="J9">
        <v>65048039</v>
      </c>
      <c r="K9">
        <v>65413644</v>
      </c>
      <c r="L9">
        <v>57979452</v>
      </c>
      <c r="M9">
        <v>58593111</v>
      </c>
      <c r="N9">
        <v>59181827</v>
      </c>
      <c r="O9">
        <v>54718802</v>
      </c>
      <c r="P9">
        <v>54008748</v>
      </c>
      <c r="Q9">
        <v>60909704</v>
      </c>
      <c r="R9">
        <v>50030833</v>
      </c>
    </row>
    <row r="10" spans="1:18" x14ac:dyDescent="0.2">
      <c r="A10" t="s">
        <v>13</v>
      </c>
      <c r="B10" t="s">
        <v>7</v>
      </c>
      <c r="C10" t="s">
        <v>14</v>
      </c>
      <c r="D10">
        <v>74145764</v>
      </c>
      <c r="E10">
        <v>68393192</v>
      </c>
      <c r="F10">
        <v>63707881</v>
      </c>
      <c r="G10">
        <v>65995922</v>
      </c>
      <c r="H10">
        <v>67493812</v>
      </c>
      <c r="I10">
        <v>66028815</v>
      </c>
      <c r="J10">
        <v>65048039</v>
      </c>
      <c r="K10">
        <v>65413644</v>
      </c>
      <c r="L10">
        <v>57979452</v>
      </c>
      <c r="M10">
        <v>58593111</v>
      </c>
      <c r="N10">
        <v>59181827</v>
      </c>
      <c r="O10">
        <v>54718802</v>
      </c>
      <c r="P10">
        <v>54008748</v>
      </c>
      <c r="Q10">
        <v>60909704</v>
      </c>
      <c r="R10">
        <v>50030833</v>
      </c>
    </row>
    <row r="11" spans="1:18" x14ac:dyDescent="0.2">
      <c r="A11" t="s">
        <v>15</v>
      </c>
      <c r="B11" t="s">
        <v>7</v>
      </c>
      <c r="C11" t="s">
        <v>16</v>
      </c>
      <c r="D11">
        <v>95920986</v>
      </c>
      <c r="E11">
        <v>89808199</v>
      </c>
      <c r="F11">
        <v>89004233</v>
      </c>
      <c r="G11">
        <v>90184477</v>
      </c>
      <c r="H11">
        <v>91189560</v>
      </c>
      <c r="I11">
        <v>90569909</v>
      </c>
      <c r="J11">
        <v>90023730</v>
      </c>
      <c r="K11">
        <v>95062080</v>
      </c>
      <c r="L11">
        <v>96904263</v>
      </c>
      <c r="M11">
        <v>94897917</v>
      </c>
      <c r="N11">
        <v>103361794</v>
      </c>
      <c r="O11">
        <v>111533858</v>
      </c>
      <c r="P11">
        <v>116361864</v>
      </c>
      <c r="Q11">
        <v>119488642</v>
      </c>
      <c r="R11">
        <v>107437449</v>
      </c>
    </row>
    <row r="12" spans="1:18" x14ac:dyDescent="0.2">
      <c r="A12" t="s">
        <v>17</v>
      </c>
      <c r="B12" t="s">
        <v>7</v>
      </c>
      <c r="C12" t="s">
        <v>18</v>
      </c>
      <c r="D12">
        <v>33783442</v>
      </c>
      <c r="E12">
        <v>33314366</v>
      </c>
      <c r="F12">
        <v>31640024</v>
      </c>
      <c r="G12">
        <v>31852986</v>
      </c>
      <c r="H12">
        <v>32013963</v>
      </c>
      <c r="I12">
        <v>32728800</v>
      </c>
      <c r="J12">
        <v>32445245</v>
      </c>
      <c r="K12">
        <v>32918044</v>
      </c>
      <c r="L12">
        <v>33748428</v>
      </c>
      <c r="M12">
        <v>33241392</v>
      </c>
      <c r="N12">
        <v>37770397</v>
      </c>
      <c r="O12">
        <v>48486048</v>
      </c>
      <c r="P12">
        <v>52147193</v>
      </c>
      <c r="Q12">
        <v>57969300</v>
      </c>
      <c r="R12">
        <v>56101030</v>
      </c>
    </row>
    <row r="13" spans="1:18" x14ac:dyDescent="0.2">
      <c r="A13" t="s">
        <v>19</v>
      </c>
      <c r="B13" t="s">
        <v>7</v>
      </c>
      <c r="C13" t="s">
        <v>20</v>
      </c>
      <c r="D13">
        <v>36737851</v>
      </c>
      <c r="E13">
        <v>35336634</v>
      </c>
      <c r="F13">
        <v>35354948</v>
      </c>
      <c r="G13">
        <v>35109641</v>
      </c>
      <c r="H13">
        <v>34457358</v>
      </c>
      <c r="I13">
        <v>35119060</v>
      </c>
      <c r="J13">
        <v>35003099</v>
      </c>
      <c r="K13">
        <v>35893112</v>
      </c>
      <c r="L13">
        <v>35655272</v>
      </c>
      <c r="M13">
        <v>34949969</v>
      </c>
      <c r="N13">
        <v>37425683</v>
      </c>
      <c r="O13">
        <v>36720174</v>
      </c>
      <c r="P13">
        <v>39101834</v>
      </c>
      <c r="Q13">
        <v>39266977</v>
      </c>
      <c r="R13">
        <v>34295444</v>
      </c>
    </row>
    <row r="14" spans="1:18" x14ac:dyDescent="0.2">
      <c r="A14" t="s">
        <v>21</v>
      </c>
      <c r="B14" t="s">
        <v>7</v>
      </c>
      <c r="C14" t="s">
        <v>22</v>
      </c>
      <c r="D14">
        <v>25399693</v>
      </c>
      <c r="E14">
        <v>21157199</v>
      </c>
      <c r="F14">
        <v>22009261</v>
      </c>
      <c r="G14">
        <v>23221850</v>
      </c>
      <c r="H14">
        <v>24718239</v>
      </c>
      <c r="I14">
        <v>22722049</v>
      </c>
      <c r="J14">
        <v>22575386</v>
      </c>
      <c r="K14">
        <v>26250924</v>
      </c>
      <c r="L14">
        <v>27500563</v>
      </c>
      <c r="M14">
        <v>26706556</v>
      </c>
      <c r="N14">
        <v>28165714</v>
      </c>
      <c r="O14">
        <v>26327636</v>
      </c>
      <c r="P14">
        <v>25112837</v>
      </c>
      <c r="Q14">
        <v>22252365</v>
      </c>
      <c r="R14">
        <v>17040975</v>
      </c>
    </row>
    <row r="15" spans="1:18" x14ac:dyDescent="0.2">
      <c r="A15" t="s">
        <v>23</v>
      </c>
      <c r="B15" t="s">
        <v>7</v>
      </c>
      <c r="C15" t="s">
        <v>24</v>
      </c>
      <c r="D15">
        <v>31017916</v>
      </c>
      <c r="E15">
        <v>31251559</v>
      </c>
      <c r="F15">
        <v>31462530</v>
      </c>
      <c r="G15">
        <v>30591586</v>
      </c>
      <c r="H15">
        <v>30724535</v>
      </c>
      <c r="I15">
        <v>31231153</v>
      </c>
      <c r="J15">
        <v>30262809</v>
      </c>
      <c r="K15">
        <v>30103392</v>
      </c>
      <c r="L15">
        <v>30582560</v>
      </c>
      <c r="M15">
        <v>29540112</v>
      </c>
      <c r="N15">
        <v>28733414</v>
      </c>
      <c r="O15">
        <v>27966117</v>
      </c>
      <c r="P15">
        <v>28074913</v>
      </c>
      <c r="Q15">
        <v>29586372</v>
      </c>
      <c r="R15">
        <v>29139231</v>
      </c>
    </row>
    <row r="16" spans="1:18" x14ac:dyDescent="0.2">
      <c r="A16" t="s">
        <v>25</v>
      </c>
      <c r="B16" t="s">
        <v>7</v>
      </c>
      <c r="C16" t="s">
        <v>26</v>
      </c>
      <c r="D16">
        <v>176064</v>
      </c>
      <c r="E16">
        <v>204648</v>
      </c>
      <c r="F16">
        <v>153652</v>
      </c>
      <c r="G16">
        <v>70650</v>
      </c>
      <c r="H16">
        <v>170658</v>
      </c>
      <c r="I16">
        <v>425997</v>
      </c>
      <c r="J16">
        <v>420436</v>
      </c>
      <c r="K16">
        <v>229246</v>
      </c>
      <c r="L16">
        <v>184812</v>
      </c>
      <c r="M16">
        <v>132691</v>
      </c>
      <c r="N16">
        <v>37257</v>
      </c>
      <c r="O16">
        <v>15864</v>
      </c>
      <c r="P16">
        <v>22150</v>
      </c>
      <c r="Q16">
        <v>66366</v>
      </c>
      <c r="R16">
        <v>199199</v>
      </c>
    </row>
    <row r="17" spans="1:18" x14ac:dyDescent="0.2">
      <c r="A17" t="s">
        <v>27</v>
      </c>
      <c r="B17" t="s">
        <v>7</v>
      </c>
      <c r="C17" t="s">
        <v>28</v>
      </c>
      <c r="D17">
        <v>366435</v>
      </c>
      <c r="E17">
        <v>248016</v>
      </c>
      <c r="F17">
        <v>533441</v>
      </c>
      <c r="G17">
        <v>578065</v>
      </c>
      <c r="H17">
        <v>597618</v>
      </c>
      <c r="I17">
        <v>394100</v>
      </c>
      <c r="J17">
        <v>236107</v>
      </c>
      <c r="K17">
        <v>247049</v>
      </c>
      <c r="L17">
        <v>452456</v>
      </c>
      <c r="M17">
        <v>458477</v>
      </c>
      <c r="N17">
        <v>464738</v>
      </c>
      <c r="O17">
        <v>421587</v>
      </c>
      <c r="P17">
        <v>413703</v>
      </c>
      <c r="Q17">
        <v>362813</v>
      </c>
      <c r="R17">
        <v>138206</v>
      </c>
    </row>
    <row r="18" spans="1:18" x14ac:dyDescent="0.2">
      <c r="A18" t="s">
        <v>29</v>
      </c>
      <c r="B18" t="s">
        <v>7</v>
      </c>
      <c r="C18" t="s">
        <v>30</v>
      </c>
      <c r="D18">
        <v>30475417</v>
      </c>
      <c r="E18">
        <v>30798895</v>
      </c>
      <c r="F18">
        <v>30775437</v>
      </c>
      <c r="G18">
        <v>29942871</v>
      </c>
      <c r="H18">
        <v>29956259</v>
      </c>
      <c r="I18">
        <v>30411056</v>
      </c>
      <c r="J18">
        <v>29606266</v>
      </c>
      <c r="K18">
        <v>29627097</v>
      </c>
      <c r="L18">
        <v>29945292</v>
      </c>
      <c r="M18">
        <v>28948944</v>
      </c>
      <c r="N18">
        <v>28231419</v>
      </c>
      <c r="O18">
        <v>27528666</v>
      </c>
      <c r="P18">
        <v>27639060</v>
      </c>
      <c r="Q18">
        <v>29157193</v>
      </c>
      <c r="R18">
        <v>28801826</v>
      </c>
    </row>
    <row r="19" spans="1:18" x14ac:dyDescent="0.2">
      <c r="A19" t="s">
        <v>31</v>
      </c>
      <c r="B19" t="s">
        <v>7</v>
      </c>
      <c r="C19" t="s">
        <v>32</v>
      </c>
      <c r="D19">
        <v>199833837</v>
      </c>
      <c r="E19">
        <v>185181104</v>
      </c>
      <c r="F19">
        <v>176363391</v>
      </c>
      <c r="G19">
        <v>184638462</v>
      </c>
      <c r="H19">
        <v>186576496</v>
      </c>
      <c r="I19">
        <v>187167606</v>
      </c>
      <c r="J19">
        <v>181126783</v>
      </c>
      <c r="K19">
        <v>185350458</v>
      </c>
      <c r="L19">
        <v>160451959</v>
      </c>
      <c r="M19">
        <v>160190307</v>
      </c>
      <c r="N19">
        <v>160121171</v>
      </c>
      <c r="O19">
        <v>141673204</v>
      </c>
      <c r="P19">
        <v>131330650</v>
      </c>
      <c r="Q19">
        <v>129224479</v>
      </c>
      <c r="R19">
        <v>111469038</v>
      </c>
    </row>
    <row r="20" spans="1:18" x14ac:dyDescent="0.2">
      <c r="A20" t="s">
        <v>33</v>
      </c>
      <c r="B20" t="s">
        <v>7</v>
      </c>
      <c r="C20" t="s">
        <v>34</v>
      </c>
      <c r="D20">
        <v>4643998</v>
      </c>
      <c r="E20">
        <v>5147305</v>
      </c>
      <c r="F20">
        <v>5055769</v>
      </c>
      <c r="G20">
        <v>5224941</v>
      </c>
      <c r="H20">
        <v>5183453</v>
      </c>
      <c r="I20">
        <v>5054022</v>
      </c>
      <c r="J20">
        <v>2301185</v>
      </c>
      <c r="K20">
        <v>2859965</v>
      </c>
      <c r="L20">
        <v>2305459</v>
      </c>
      <c r="M20">
        <v>2585156</v>
      </c>
      <c r="N20">
        <v>2936758</v>
      </c>
      <c r="O20">
        <v>2283341</v>
      </c>
      <c r="P20">
        <v>1925291</v>
      </c>
      <c r="Q20">
        <v>1977928</v>
      </c>
      <c r="R20">
        <v>1921869</v>
      </c>
    </row>
    <row r="21" spans="1:18" x14ac:dyDescent="0.2">
      <c r="A21" t="s">
        <v>35</v>
      </c>
      <c r="B21" t="s">
        <v>7</v>
      </c>
      <c r="C21" t="s">
        <v>36</v>
      </c>
      <c r="D21">
        <v>32774024</v>
      </c>
      <c r="E21">
        <v>29956063</v>
      </c>
      <c r="F21">
        <v>31596312</v>
      </c>
      <c r="G21">
        <v>31420320</v>
      </c>
      <c r="H21">
        <v>27743396</v>
      </c>
      <c r="I21">
        <v>29739969</v>
      </c>
      <c r="J21">
        <v>25346083</v>
      </c>
      <c r="K21">
        <v>24712406</v>
      </c>
      <c r="L21">
        <v>21019178</v>
      </c>
      <c r="M21">
        <v>22385402</v>
      </c>
      <c r="N21">
        <v>22522668</v>
      </c>
      <c r="O21">
        <v>18965105</v>
      </c>
      <c r="P21">
        <v>16619072</v>
      </c>
      <c r="Q21">
        <v>15059178</v>
      </c>
      <c r="R21">
        <v>13914269</v>
      </c>
    </row>
    <row r="22" spans="1:18" x14ac:dyDescent="0.2">
      <c r="A22" t="s">
        <v>37</v>
      </c>
      <c r="B22" t="s">
        <v>7</v>
      </c>
      <c r="C22" t="s">
        <v>38</v>
      </c>
      <c r="D22">
        <v>162415815</v>
      </c>
      <c r="E22">
        <v>150077736</v>
      </c>
      <c r="F22">
        <v>139711310</v>
      </c>
      <c r="G22">
        <v>147993201</v>
      </c>
      <c r="H22">
        <v>153649647</v>
      </c>
      <c r="I22">
        <v>152373615</v>
      </c>
      <c r="J22">
        <v>153479515</v>
      </c>
      <c r="K22">
        <v>157778087</v>
      </c>
      <c r="L22">
        <v>137127322</v>
      </c>
      <c r="M22">
        <v>135219749</v>
      </c>
      <c r="N22">
        <v>134661745</v>
      </c>
      <c r="O22">
        <v>120424758</v>
      </c>
      <c r="P22">
        <v>112786287</v>
      </c>
      <c r="Q22">
        <v>112187373</v>
      </c>
      <c r="R22">
        <v>95632900</v>
      </c>
    </row>
    <row r="23" spans="1:18" x14ac:dyDescent="0.2">
      <c r="A23" t="s">
        <v>39</v>
      </c>
      <c r="B23" t="s">
        <v>7</v>
      </c>
      <c r="C23" t="s">
        <v>40</v>
      </c>
      <c r="D23">
        <v>157126323</v>
      </c>
      <c r="E23">
        <v>148544587</v>
      </c>
      <c r="F23">
        <v>139182693</v>
      </c>
      <c r="G23">
        <v>142987262</v>
      </c>
      <c r="H23">
        <v>147844800</v>
      </c>
      <c r="I23">
        <v>146279214</v>
      </c>
      <c r="J23">
        <v>140807322</v>
      </c>
      <c r="K23">
        <v>146108375</v>
      </c>
      <c r="L23">
        <v>131570330</v>
      </c>
      <c r="M23">
        <v>130658741</v>
      </c>
      <c r="N23">
        <v>132130979</v>
      </c>
      <c r="O23">
        <v>114226008</v>
      </c>
      <c r="P23">
        <v>103673302</v>
      </c>
      <c r="Q23">
        <v>98274017</v>
      </c>
      <c r="R23">
        <v>78656669</v>
      </c>
    </row>
    <row r="24" spans="1:18" x14ac:dyDescent="0.2">
      <c r="A24" t="s">
        <v>41</v>
      </c>
      <c r="B24" t="s">
        <v>7</v>
      </c>
      <c r="C24" t="s">
        <v>42</v>
      </c>
      <c r="D24">
        <v>19363851</v>
      </c>
      <c r="E24">
        <v>18931293</v>
      </c>
      <c r="F24">
        <v>20117555</v>
      </c>
      <c r="G24">
        <v>22270612</v>
      </c>
      <c r="H24">
        <v>21338682</v>
      </c>
      <c r="I24">
        <v>18829862</v>
      </c>
      <c r="J24">
        <v>19327303</v>
      </c>
      <c r="K24">
        <v>20611379</v>
      </c>
      <c r="L24">
        <v>18796190</v>
      </c>
      <c r="M24">
        <v>19914940</v>
      </c>
      <c r="N24">
        <v>19071050</v>
      </c>
      <c r="O24">
        <v>19321139</v>
      </c>
      <c r="P24">
        <v>18620017</v>
      </c>
      <c r="Q24">
        <v>16362945</v>
      </c>
      <c r="R24">
        <v>13190832</v>
      </c>
    </row>
    <row r="25" spans="1:18" x14ac:dyDescent="0.2">
      <c r="A25" t="s">
        <v>43</v>
      </c>
      <c r="B25" t="s">
        <v>7</v>
      </c>
      <c r="C25" t="s">
        <v>44</v>
      </c>
      <c r="D25">
        <v>133834374</v>
      </c>
      <c r="E25">
        <v>124141999</v>
      </c>
      <c r="F25">
        <v>112805618</v>
      </c>
      <c r="G25">
        <v>114243649</v>
      </c>
      <c r="H25">
        <v>119733923</v>
      </c>
      <c r="I25">
        <v>120847953</v>
      </c>
      <c r="J25">
        <v>115280302</v>
      </c>
      <c r="K25">
        <v>120322708</v>
      </c>
      <c r="L25">
        <v>107338054</v>
      </c>
      <c r="M25">
        <v>104960118</v>
      </c>
      <c r="N25">
        <v>108766150</v>
      </c>
      <c r="O25">
        <v>90861804</v>
      </c>
      <c r="P25">
        <v>80379779</v>
      </c>
      <c r="Q25">
        <v>77334723</v>
      </c>
      <c r="R25">
        <v>61424961</v>
      </c>
    </row>
    <row r="26" spans="1:18" x14ac:dyDescent="0.2">
      <c r="A26" t="s">
        <v>45</v>
      </c>
      <c r="B26" t="s">
        <v>7</v>
      </c>
      <c r="C26" t="s">
        <v>46</v>
      </c>
      <c r="D26">
        <v>603827</v>
      </c>
      <c r="E26">
        <v>2305262</v>
      </c>
      <c r="F26">
        <v>3695385</v>
      </c>
      <c r="G26">
        <v>3586363</v>
      </c>
      <c r="H26">
        <v>3555351</v>
      </c>
      <c r="I26">
        <v>3797455</v>
      </c>
      <c r="J26">
        <v>3545266</v>
      </c>
      <c r="K26">
        <v>2841512</v>
      </c>
      <c r="L26">
        <v>3439987</v>
      </c>
      <c r="M26">
        <v>4003505</v>
      </c>
      <c r="N26">
        <v>2746744</v>
      </c>
      <c r="O26">
        <v>2952818</v>
      </c>
      <c r="P26">
        <v>3575069</v>
      </c>
      <c r="Q26">
        <v>3737100</v>
      </c>
      <c r="R26">
        <v>3143392</v>
      </c>
    </row>
    <row r="27" spans="1:18" x14ac:dyDescent="0.2">
      <c r="A27" t="s">
        <v>47</v>
      </c>
      <c r="B27" t="s">
        <v>7</v>
      </c>
      <c r="C27" t="s">
        <v>48</v>
      </c>
      <c r="D27">
        <v>3324271</v>
      </c>
      <c r="E27">
        <v>3166033</v>
      </c>
      <c r="F27">
        <v>2564135</v>
      </c>
      <c r="G27">
        <v>2886638</v>
      </c>
      <c r="H27">
        <v>3216844</v>
      </c>
      <c r="I27">
        <v>2803944</v>
      </c>
      <c r="J27">
        <v>2654451</v>
      </c>
      <c r="K27">
        <v>2332776</v>
      </c>
      <c r="L27">
        <v>1996099</v>
      </c>
      <c r="M27">
        <v>1780178</v>
      </c>
      <c r="N27">
        <v>1547035</v>
      </c>
      <c r="O27">
        <v>1090247</v>
      </c>
      <c r="P27">
        <v>1098437</v>
      </c>
      <c r="Q27">
        <v>839249</v>
      </c>
      <c r="R27">
        <v>897484</v>
      </c>
    </row>
    <row r="28" spans="1:18" x14ac:dyDescent="0.2">
      <c r="A28" t="s">
        <v>49</v>
      </c>
      <c r="B28" t="s">
        <v>7</v>
      </c>
      <c r="C28" t="s">
        <v>50</v>
      </c>
      <c r="D28">
        <v>50486353</v>
      </c>
      <c r="E28">
        <v>50469210</v>
      </c>
      <c r="F28">
        <v>53117647</v>
      </c>
      <c r="G28">
        <v>51467875</v>
      </c>
      <c r="H28">
        <v>51958701</v>
      </c>
      <c r="I28">
        <v>51682749</v>
      </c>
      <c r="J28">
        <v>46805604</v>
      </c>
      <c r="K28">
        <v>44392847</v>
      </c>
      <c r="L28">
        <v>39711527</v>
      </c>
      <c r="M28">
        <v>45969255</v>
      </c>
      <c r="N28">
        <v>51046309</v>
      </c>
      <c r="O28">
        <v>49301448</v>
      </c>
      <c r="P28">
        <v>46854765</v>
      </c>
      <c r="Q28">
        <v>47257201</v>
      </c>
      <c r="R28">
        <v>40228355</v>
      </c>
    </row>
    <row r="29" spans="1:18" x14ac:dyDescent="0.2">
      <c r="A29" t="s">
        <v>51</v>
      </c>
      <c r="B29" t="s">
        <v>7</v>
      </c>
      <c r="C29" t="s">
        <v>52</v>
      </c>
      <c r="D29">
        <v>14362</v>
      </c>
      <c r="E29">
        <v>13783</v>
      </c>
      <c r="F29">
        <v>7564</v>
      </c>
      <c r="G29">
        <v>7328</v>
      </c>
      <c r="H29">
        <v>2563</v>
      </c>
      <c r="I29">
        <v>22752</v>
      </c>
      <c r="J29">
        <v>82677</v>
      </c>
      <c r="K29">
        <v>69181</v>
      </c>
      <c r="L29">
        <v>4638</v>
      </c>
      <c r="M29">
        <v>32301</v>
      </c>
      <c r="N29">
        <v>133347</v>
      </c>
      <c r="O29">
        <v>98121</v>
      </c>
      <c r="P29">
        <v>58578</v>
      </c>
      <c r="Q29">
        <v>93989</v>
      </c>
      <c r="R29">
        <v>91462</v>
      </c>
    </row>
    <row r="30" spans="1:18" x14ac:dyDescent="0.2">
      <c r="A30" t="s">
        <v>53</v>
      </c>
      <c r="B30" t="s">
        <v>7</v>
      </c>
      <c r="C30" t="s">
        <v>54</v>
      </c>
      <c r="D30">
        <v>3715136</v>
      </c>
      <c r="E30">
        <v>3802509</v>
      </c>
      <c r="F30">
        <v>4028110</v>
      </c>
      <c r="G30">
        <v>3805488</v>
      </c>
      <c r="H30">
        <v>4160962</v>
      </c>
      <c r="I30">
        <v>4114016</v>
      </c>
      <c r="J30">
        <v>3126586</v>
      </c>
      <c r="K30">
        <v>3843243</v>
      </c>
      <c r="L30">
        <v>3657416</v>
      </c>
      <c r="M30">
        <v>3944542</v>
      </c>
      <c r="N30">
        <v>3864700</v>
      </c>
      <c r="O30">
        <v>3971129</v>
      </c>
      <c r="P30">
        <v>2809771</v>
      </c>
      <c r="Q30">
        <v>2604888</v>
      </c>
      <c r="R30">
        <v>3438728</v>
      </c>
    </row>
    <row r="31" spans="1:18" x14ac:dyDescent="0.2">
      <c r="A31" t="s">
        <v>55</v>
      </c>
      <c r="B31" t="s">
        <v>7</v>
      </c>
      <c r="C31" t="s">
        <v>56</v>
      </c>
      <c r="D31">
        <v>1714449</v>
      </c>
      <c r="E31">
        <v>1406296</v>
      </c>
      <c r="F31">
        <v>1565216</v>
      </c>
      <c r="G31">
        <v>1792233</v>
      </c>
      <c r="H31">
        <v>1856497</v>
      </c>
      <c r="I31">
        <v>1998364</v>
      </c>
      <c r="J31">
        <v>1647935</v>
      </c>
      <c r="K31">
        <v>1463496</v>
      </c>
      <c r="L31">
        <v>956205</v>
      </c>
      <c r="M31">
        <v>1010411</v>
      </c>
      <c r="N31">
        <v>1144665</v>
      </c>
      <c r="O31">
        <v>1053973</v>
      </c>
      <c r="P31">
        <v>1135797</v>
      </c>
      <c r="Q31">
        <v>904311</v>
      </c>
      <c r="R31">
        <v>780199</v>
      </c>
    </row>
    <row r="32" spans="1:18" x14ac:dyDescent="0.2">
      <c r="A32" t="s">
        <v>57</v>
      </c>
      <c r="B32" t="s">
        <v>7</v>
      </c>
      <c r="C32" t="s">
        <v>58</v>
      </c>
      <c r="D32">
        <v>45042406</v>
      </c>
      <c r="E32">
        <v>45246622</v>
      </c>
      <c r="F32">
        <v>47516757</v>
      </c>
      <c r="G32">
        <v>45862826</v>
      </c>
      <c r="H32">
        <v>45938679</v>
      </c>
      <c r="I32">
        <v>45547617</v>
      </c>
      <c r="J32">
        <v>41948406</v>
      </c>
      <c r="K32">
        <v>39016927</v>
      </c>
      <c r="L32">
        <v>35093268</v>
      </c>
      <c r="M32">
        <v>40982001</v>
      </c>
      <c r="N32">
        <v>45903597</v>
      </c>
      <c r="O32">
        <v>44178225</v>
      </c>
      <c r="P32">
        <v>42850619</v>
      </c>
      <c r="Q32">
        <v>43654013</v>
      </c>
      <c r="R32">
        <v>35917966</v>
      </c>
    </row>
    <row r="33" spans="1:18" x14ac:dyDescent="0.2">
      <c r="A33" t="s">
        <v>59</v>
      </c>
      <c r="B33" t="s">
        <v>7</v>
      </c>
      <c r="C33" t="s">
        <v>60</v>
      </c>
      <c r="D33">
        <v>511265255</v>
      </c>
      <c r="E33">
        <v>512674341</v>
      </c>
      <c r="F33">
        <v>510612472</v>
      </c>
      <c r="G33">
        <v>538078561</v>
      </c>
      <c r="H33">
        <v>548294135</v>
      </c>
      <c r="I33">
        <v>585033316</v>
      </c>
      <c r="J33">
        <v>590081989</v>
      </c>
      <c r="K33">
        <v>602493320</v>
      </c>
      <c r="L33">
        <v>553175388</v>
      </c>
      <c r="M33">
        <v>560510879</v>
      </c>
      <c r="N33">
        <v>557252677</v>
      </c>
      <c r="O33">
        <v>513663157</v>
      </c>
      <c r="P33">
        <v>500939684</v>
      </c>
      <c r="Q33">
        <v>512182976</v>
      </c>
      <c r="R33">
        <v>477417852</v>
      </c>
    </row>
    <row r="34" spans="1:18" x14ac:dyDescent="0.2">
      <c r="A34" t="s">
        <v>61</v>
      </c>
      <c r="B34" t="s">
        <v>7</v>
      </c>
      <c r="C34" t="s">
        <v>62</v>
      </c>
      <c r="D34">
        <v>13417524</v>
      </c>
      <c r="E34">
        <v>12804057</v>
      </c>
      <c r="F34">
        <v>12059094</v>
      </c>
      <c r="G34">
        <v>12730829</v>
      </c>
      <c r="H34">
        <v>12071576</v>
      </c>
      <c r="I34">
        <v>8216255</v>
      </c>
      <c r="J34">
        <v>7982584</v>
      </c>
      <c r="K34">
        <v>8024973</v>
      </c>
      <c r="L34">
        <v>7474029</v>
      </c>
      <c r="M34">
        <v>7752277</v>
      </c>
      <c r="N34">
        <v>8110942</v>
      </c>
      <c r="O34">
        <v>7493276</v>
      </c>
      <c r="P34">
        <v>7602722</v>
      </c>
      <c r="Q34">
        <v>8050607</v>
      </c>
      <c r="R34">
        <v>6804555</v>
      </c>
    </row>
    <row r="35" spans="1:18" x14ac:dyDescent="0.2">
      <c r="A35" t="s">
        <v>63</v>
      </c>
      <c r="B35" t="s">
        <v>7</v>
      </c>
      <c r="C35" t="s">
        <v>64</v>
      </c>
      <c r="D35">
        <v>33371705</v>
      </c>
      <c r="E35">
        <v>35103060</v>
      </c>
      <c r="F35">
        <v>35831185</v>
      </c>
      <c r="G35">
        <v>39870097</v>
      </c>
      <c r="H35">
        <v>38509970</v>
      </c>
      <c r="I35">
        <v>36321783</v>
      </c>
      <c r="J35">
        <v>36383903</v>
      </c>
      <c r="K35">
        <v>32028460</v>
      </c>
      <c r="L35">
        <v>28267207</v>
      </c>
      <c r="M35">
        <v>25162526</v>
      </c>
      <c r="N35">
        <v>26889632</v>
      </c>
      <c r="O35">
        <v>28566094</v>
      </c>
      <c r="P35">
        <v>24236286</v>
      </c>
      <c r="Q35">
        <v>24007495</v>
      </c>
      <c r="R35">
        <v>18878915</v>
      </c>
    </row>
    <row r="36" spans="1:18" x14ac:dyDescent="0.2">
      <c r="A36" t="s">
        <v>65</v>
      </c>
      <c r="B36" t="s">
        <v>7</v>
      </c>
      <c r="C36" t="s">
        <v>66</v>
      </c>
      <c r="D36">
        <v>39142820</v>
      </c>
      <c r="E36">
        <v>37385807</v>
      </c>
      <c r="F36">
        <v>36994098</v>
      </c>
      <c r="G36">
        <v>39988503</v>
      </c>
      <c r="H36">
        <v>40353984</v>
      </c>
      <c r="I36">
        <v>41822805</v>
      </c>
      <c r="J36">
        <v>43389833</v>
      </c>
      <c r="K36">
        <v>44785700</v>
      </c>
      <c r="L36">
        <v>39485837</v>
      </c>
      <c r="M36">
        <v>44732165</v>
      </c>
      <c r="N36">
        <v>42008238</v>
      </c>
      <c r="O36">
        <v>36693982</v>
      </c>
      <c r="P36">
        <v>42231483</v>
      </c>
      <c r="Q36">
        <v>44562048</v>
      </c>
      <c r="R36">
        <v>41864004</v>
      </c>
    </row>
    <row r="37" spans="1:18" x14ac:dyDescent="0.2">
      <c r="A37" t="s">
        <v>67</v>
      </c>
      <c r="B37" t="s">
        <v>7</v>
      </c>
      <c r="C37" t="s">
        <v>68</v>
      </c>
      <c r="D37">
        <v>29617552</v>
      </c>
      <c r="E37">
        <v>28916344</v>
      </c>
      <c r="F37">
        <v>26388865</v>
      </c>
      <c r="G37">
        <v>27249951</v>
      </c>
      <c r="H37">
        <v>28518728</v>
      </c>
      <c r="I37">
        <v>25912523</v>
      </c>
      <c r="J37">
        <v>24450829</v>
      </c>
      <c r="K37">
        <v>25644851</v>
      </c>
      <c r="L37">
        <v>25124096</v>
      </c>
      <c r="M37">
        <v>20990588</v>
      </c>
      <c r="N37">
        <v>21922457</v>
      </c>
      <c r="O37">
        <v>22452275</v>
      </c>
      <c r="P37">
        <v>21968641</v>
      </c>
      <c r="Q37">
        <v>21963311</v>
      </c>
      <c r="R37">
        <v>19678796</v>
      </c>
    </row>
    <row r="38" spans="1:18" x14ac:dyDescent="0.2">
      <c r="A38" t="s">
        <v>69</v>
      </c>
      <c r="B38" t="s">
        <v>7</v>
      </c>
      <c r="C38" t="s">
        <v>70</v>
      </c>
      <c r="D38">
        <v>26966482</v>
      </c>
      <c r="E38">
        <v>25303737</v>
      </c>
      <c r="F38">
        <v>23069243</v>
      </c>
      <c r="G38">
        <v>21746089</v>
      </c>
      <c r="H38">
        <v>24521343</v>
      </c>
      <c r="I38">
        <v>26017697</v>
      </c>
      <c r="J38">
        <v>24306581</v>
      </c>
      <c r="K38">
        <v>24365168</v>
      </c>
      <c r="L38">
        <v>21717588</v>
      </c>
      <c r="M38">
        <v>19350951</v>
      </c>
      <c r="N38">
        <v>19648020</v>
      </c>
      <c r="O38">
        <v>17015919</v>
      </c>
      <c r="P38">
        <v>16976724</v>
      </c>
      <c r="Q38">
        <v>17934416</v>
      </c>
      <c r="R38">
        <v>14419078</v>
      </c>
    </row>
    <row r="39" spans="1:18" x14ac:dyDescent="0.2">
      <c r="A39" t="s">
        <v>71</v>
      </c>
      <c r="B39" t="s">
        <v>7</v>
      </c>
      <c r="C39" t="s">
        <v>72</v>
      </c>
      <c r="D39">
        <v>368749172</v>
      </c>
      <c r="E39">
        <v>373161336</v>
      </c>
      <c r="F39">
        <v>376269987</v>
      </c>
      <c r="G39">
        <v>396493092</v>
      </c>
      <c r="H39">
        <v>404318534</v>
      </c>
      <c r="I39">
        <v>446742253</v>
      </c>
      <c r="J39">
        <v>453568259</v>
      </c>
      <c r="K39">
        <v>467644168</v>
      </c>
      <c r="L39">
        <v>431106631</v>
      </c>
      <c r="M39">
        <v>442522372</v>
      </c>
      <c r="N39">
        <v>438673388</v>
      </c>
      <c r="O39">
        <v>401441611</v>
      </c>
      <c r="P39">
        <v>387923828</v>
      </c>
      <c r="Q39">
        <v>395665099</v>
      </c>
      <c r="R39">
        <v>375772504</v>
      </c>
    </row>
    <row r="40" spans="1:18" x14ac:dyDescent="0.2">
      <c r="A40" t="s">
        <v>73</v>
      </c>
      <c r="B40" t="s">
        <v>7</v>
      </c>
      <c r="C40" t="s">
        <v>74</v>
      </c>
      <c r="D40">
        <v>4624245</v>
      </c>
      <c r="E40">
        <v>5827162</v>
      </c>
      <c r="F40">
        <v>6231874</v>
      </c>
      <c r="G40">
        <v>5653221</v>
      </c>
      <c r="H40">
        <v>5265672</v>
      </c>
      <c r="I40">
        <v>2579549</v>
      </c>
      <c r="J40" t="s">
        <v>75</v>
      </c>
      <c r="K40" t="s">
        <v>75</v>
      </c>
      <c r="L40" t="s">
        <v>75</v>
      </c>
      <c r="M40" t="s">
        <v>75</v>
      </c>
      <c r="N40" t="s">
        <v>75</v>
      </c>
      <c r="O40" t="s">
        <v>75</v>
      </c>
      <c r="P40" t="s">
        <v>75</v>
      </c>
      <c r="Q40" t="s">
        <v>75</v>
      </c>
      <c r="R40" t="s">
        <v>75</v>
      </c>
    </row>
    <row r="41" spans="1:18" x14ac:dyDescent="0.2">
      <c r="A41" t="s">
        <v>76</v>
      </c>
      <c r="B41" t="s">
        <v>7</v>
      </c>
      <c r="C41" t="s">
        <v>77</v>
      </c>
      <c r="D41">
        <v>4624245</v>
      </c>
      <c r="E41">
        <v>5827162</v>
      </c>
      <c r="F41">
        <v>6231874</v>
      </c>
      <c r="G41">
        <v>5653221</v>
      </c>
      <c r="H41">
        <v>5265672</v>
      </c>
      <c r="I41">
        <v>2579549</v>
      </c>
      <c r="J41" t="s">
        <v>75</v>
      </c>
      <c r="K41" t="s">
        <v>75</v>
      </c>
      <c r="L41" t="s">
        <v>75</v>
      </c>
      <c r="M41" t="s">
        <v>75</v>
      </c>
      <c r="N41" t="s">
        <v>75</v>
      </c>
      <c r="O41" t="s">
        <v>75</v>
      </c>
      <c r="P41" t="s">
        <v>75</v>
      </c>
      <c r="Q41" t="s">
        <v>75</v>
      </c>
      <c r="R41" t="s">
        <v>75</v>
      </c>
    </row>
    <row r="42" spans="1:18" x14ac:dyDescent="0.2">
      <c r="A42" t="s">
        <v>78</v>
      </c>
      <c r="B42" t="s">
        <v>7</v>
      </c>
      <c r="C42" t="s">
        <v>79</v>
      </c>
      <c r="D42">
        <v>1514241</v>
      </c>
      <c r="E42">
        <v>1145713</v>
      </c>
      <c r="F42">
        <v>1081323</v>
      </c>
      <c r="G42">
        <v>1511787</v>
      </c>
      <c r="H42">
        <v>1454014</v>
      </c>
      <c r="I42">
        <v>1425023</v>
      </c>
      <c r="J42">
        <v>1323560</v>
      </c>
      <c r="K42">
        <v>1477015</v>
      </c>
      <c r="L42">
        <v>1860363</v>
      </c>
      <c r="M42">
        <v>2151094</v>
      </c>
      <c r="N42">
        <v>2148926</v>
      </c>
      <c r="O42">
        <v>2052086</v>
      </c>
      <c r="P42">
        <v>1631584</v>
      </c>
      <c r="Q42">
        <v>1501758</v>
      </c>
      <c r="R42">
        <v>1177390</v>
      </c>
    </row>
    <row r="43" spans="1:18" x14ac:dyDescent="0.2">
      <c r="A43" t="s">
        <v>80</v>
      </c>
      <c r="B43" t="s">
        <v>7</v>
      </c>
      <c r="C43" t="s">
        <v>81</v>
      </c>
      <c r="D43">
        <v>1514241</v>
      </c>
      <c r="E43">
        <v>1145713</v>
      </c>
      <c r="F43">
        <v>1081323</v>
      </c>
      <c r="G43">
        <v>1511787</v>
      </c>
      <c r="H43">
        <v>1454014</v>
      </c>
      <c r="I43">
        <v>1425023</v>
      </c>
      <c r="J43">
        <v>1323560</v>
      </c>
      <c r="K43">
        <v>1477015</v>
      </c>
      <c r="L43">
        <v>1860363</v>
      </c>
      <c r="M43">
        <v>2151094</v>
      </c>
      <c r="N43">
        <v>2148926</v>
      </c>
      <c r="O43">
        <v>2052086</v>
      </c>
      <c r="P43">
        <v>1631584</v>
      </c>
      <c r="Q43">
        <v>1501758</v>
      </c>
      <c r="R43">
        <v>1177390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I59" sqref="I59"/>
    </sheetView>
  </sheetViews>
  <sheetFormatPr defaultRowHeight="12.75" x14ac:dyDescent="0.2"/>
  <cols>
    <col min="1" max="2" width="36.7109375" customWidth="1"/>
    <col min="3" max="14" width="11" bestFit="1" customWidth="1"/>
    <col min="15" max="15" width="10" bestFit="1" customWidth="1"/>
    <col min="16" max="16" width="11" bestFit="1" customWidth="1"/>
    <col min="17" max="17" width="10" bestFit="1" customWidth="1"/>
  </cols>
  <sheetData>
    <row r="1" spans="1:17" x14ac:dyDescent="0.2">
      <c r="A1" t="s">
        <v>82</v>
      </c>
      <c r="B1" t="s">
        <v>234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</row>
    <row r="2" spans="1:17" hidden="1" x14ac:dyDescent="0.2">
      <c r="A2" t="s">
        <v>10</v>
      </c>
      <c r="B2" t="str">
        <f>_xlfn.IFNA(VLOOKUP(TRIM(RIGHT(Table2[[#This Row],[State]],LEN(Table2[[#This Row],[State]])-FIND(": ",Table2[[#This Row],[State]]))),StateAbbreviations[],2,0),"Region")</f>
        <v>Region</v>
      </c>
      <c r="C2">
        <v>1127688806</v>
      </c>
      <c r="D2">
        <v>1094283061</v>
      </c>
      <c r="E2">
        <v>1071752573</v>
      </c>
      <c r="F2">
        <v>1112098870</v>
      </c>
      <c r="G2">
        <v>1131498099</v>
      </c>
      <c r="H2">
        <v>1162749659</v>
      </c>
      <c r="I2">
        <v>1146635345</v>
      </c>
      <c r="J2">
        <v>1171808669</v>
      </c>
      <c r="K2">
        <v>1074923392</v>
      </c>
      <c r="L2">
        <v>1084368148</v>
      </c>
      <c r="M2">
        <v>1095627536</v>
      </c>
      <c r="N2">
        <v>1016458418</v>
      </c>
      <c r="O2">
        <v>984841779</v>
      </c>
      <c r="P2">
        <v>1000048758</v>
      </c>
      <c r="Q2">
        <v>896940563</v>
      </c>
    </row>
    <row r="3" spans="1:17" x14ac:dyDescent="0.2">
      <c r="A3" t="s">
        <v>11</v>
      </c>
      <c r="B3" t="str">
        <f>_xlfn.IFNA(VLOOKUP(TRIM(RIGHT(Table2[[#This Row],[State]],LEN(Table2[[#This Row],[State]])-FIND(": ",Table2[[#This Row],[State]]))),StateAbbreviations[],2,0),"Region")</f>
        <v>Region</v>
      </c>
      <c r="C3">
        <v>74145764</v>
      </c>
      <c r="D3">
        <v>68393192</v>
      </c>
      <c r="E3">
        <v>63707881</v>
      </c>
      <c r="F3">
        <v>65995922</v>
      </c>
      <c r="G3">
        <v>67493812</v>
      </c>
      <c r="H3">
        <v>66028815</v>
      </c>
      <c r="I3">
        <v>65048039</v>
      </c>
      <c r="J3">
        <v>65413644</v>
      </c>
      <c r="K3">
        <v>57979452</v>
      </c>
      <c r="L3">
        <v>58593111</v>
      </c>
      <c r="M3">
        <v>59181827</v>
      </c>
      <c r="N3">
        <v>54718802</v>
      </c>
      <c r="O3">
        <v>54008748</v>
      </c>
      <c r="P3">
        <v>60909704</v>
      </c>
      <c r="Q3">
        <v>50030833</v>
      </c>
    </row>
    <row r="4" spans="1:17" hidden="1" x14ac:dyDescent="0.2">
      <c r="A4" t="s">
        <v>13</v>
      </c>
      <c r="B4" t="str">
        <f>_xlfn.IFNA(VLOOKUP(TRIM(RIGHT(Table2[[#This Row],[State]],LEN(Table2[[#This Row],[State]])-FIND(": ",Table2[[#This Row],[State]]))),StateAbbreviations[],2,0),"Region")</f>
        <v>PA</v>
      </c>
      <c r="C4">
        <v>74145764</v>
      </c>
      <c r="D4">
        <v>68393192</v>
      </c>
      <c r="E4">
        <v>63707881</v>
      </c>
      <c r="F4">
        <v>65995922</v>
      </c>
      <c r="G4">
        <v>67493812</v>
      </c>
      <c r="H4">
        <v>66028815</v>
      </c>
      <c r="I4">
        <v>65048039</v>
      </c>
      <c r="J4">
        <v>65413644</v>
      </c>
      <c r="K4">
        <v>57979452</v>
      </c>
      <c r="L4">
        <v>58593111</v>
      </c>
      <c r="M4">
        <v>59181827</v>
      </c>
      <c r="N4">
        <v>54718802</v>
      </c>
      <c r="O4">
        <v>54008748</v>
      </c>
      <c r="P4">
        <v>60909704</v>
      </c>
      <c r="Q4">
        <v>50030833</v>
      </c>
    </row>
    <row r="5" spans="1:17" x14ac:dyDescent="0.2">
      <c r="A5" t="s">
        <v>15</v>
      </c>
      <c r="B5" t="str">
        <f>_xlfn.IFNA(VLOOKUP(TRIM(RIGHT(Table2[[#This Row],[State]],LEN(Table2[[#This Row],[State]])-FIND(": ",Table2[[#This Row],[State]]))),StateAbbreviations[],2,0),"Region")</f>
        <v>Region</v>
      </c>
      <c r="C5">
        <v>95920986</v>
      </c>
      <c r="D5">
        <v>89808199</v>
      </c>
      <c r="E5">
        <v>89004233</v>
      </c>
      <c r="F5">
        <v>90184477</v>
      </c>
      <c r="G5">
        <v>91189560</v>
      </c>
      <c r="H5">
        <v>90569909</v>
      </c>
      <c r="I5">
        <v>90023730</v>
      </c>
      <c r="J5">
        <v>95062080</v>
      </c>
      <c r="K5">
        <v>96904263</v>
      </c>
      <c r="L5">
        <v>94897917</v>
      </c>
      <c r="M5">
        <v>103361794</v>
      </c>
      <c r="N5">
        <v>111533858</v>
      </c>
      <c r="O5">
        <v>116361864</v>
      </c>
      <c r="P5">
        <v>119488642</v>
      </c>
      <c r="Q5">
        <v>107437449</v>
      </c>
    </row>
    <row r="6" spans="1:17" hidden="1" x14ac:dyDescent="0.2">
      <c r="A6" t="s">
        <v>17</v>
      </c>
      <c r="B6" t="str">
        <f>_xlfn.IFNA(VLOOKUP(TRIM(RIGHT(Table2[[#This Row],[State]],LEN(Table2[[#This Row],[State]])-FIND(": ",Table2[[#This Row],[State]]))),StateAbbreviations[],2,0),"Region")</f>
        <v>IL</v>
      </c>
      <c r="C6">
        <v>33783442</v>
      </c>
      <c r="D6">
        <v>33314366</v>
      </c>
      <c r="E6">
        <v>31640024</v>
      </c>
      <c r="F6">
        <v>31852986</v>
      </c>
      <c r="G6">
        <v>32013963</v>
      </c>
      <c r="H6">
        <v>32728800</v>
      </c>
      <c r="I6">
        <v>32445245</v>
      </c>
      <c r="J6">
        <v>32918044</v>
      </c>
      <c r="K6">
        <v>33748428</v>
      </c>
      <c r="L6">
        <v>33241392</v>
      </c>
      <c r="M6">
        <v>37770397</v>
      </c>
      <c r="N6">
        <v>48486048</v>
      </c>
      <c r="O6">
        <v>52147193</v>
      </c>
      <c r="P6">
        <v>57969300</v>
      </c>
      <c r="Q6">
        <v>56101030</v>
      </c>
    </row>
    <row r="7" spans="1:17" hidden="1" x14ac:dyDescent="0.2">
      <c r="A7" t="s">
        <v>19</v>
      </c>
      <c r="B7" t="str">
        <f>_xlfn.IFNA(VLOOKUP(TRIM(RIGHT(Table2[[#This Row],[State]],LEN(Table2[[#This Row],[State]])-FIND(": ",Table2[[#This Row],[State]]))),StateAbbreviations[],2,0),"Region")</f>
        <v>IN</v>
      </c>
      <c r="C7">
        <v>36737851</v>
      </c>
      <c r="D7">
        <v>35336634</v>
      </c>
      <c r="E7">
        <v>35354948</v>
      </c>
      <c r="F7">
        <v>35109641</v>
      </c>
      <c r="G7">
        <v>34457358</v>
      </c>
      <c r="H7">
        <v>35119060</v>
      </c>
      <c r="I7">
        <v>35003099</v>
      </c>
      <c r="J7">
        <v>35893112</v>
      </c>
      <c r="K7">
        <v>35655272</v>
      </c>
      <c r="L7">
        <v>34949969</v>
      </c>
      <c r="M7">
        <v>37425683</v>
      </c>
      <c r="N7">
        <v>36720174</v>
      </c>
      <c r="O7">
        <v>39101834</v>
      </c>
      <c r="P7">
        <v>39266977</v>
      </c>
      <c r="Q7">
        <v>34295444</v>
      </c>
    </row>
    <row r="8" spans="1:17" hidden="1" x14ac:dyDescent="0.2">
      <c r="A8" t="s">
        <v>21</v>
      </c>
      <c r="B8" t="str">
        <f>_xlfn.IFNA(VLOOKUP(TRIM(RIGHT(Table2[[#This Row],[State]],LEN(Table2[[#This Row],[State]])-FIND(": ",Table2[[#This Row],[State]]))),StateAbbreviations[],2,0),"Region")</f>
        <v>OH</v>
      </c>
      <c r="C8">
        <v>25399693</v>
      </c>
      <c r="D8">
        <v>21157199</v>
      </c>
      <c r="E8">
        <v>22009261</v>
      </c>
      <c r="F8">
        <v>23221850</v>
      </c>
      <c r="G8">
        <v>24718239</v>
      </c>
      <c r="H8">
        <v>22722049</v>
      </c>
      <c r="I8">
        <v>22575386</v>
      </c>
      <c r="J8">
        <v>26250924</v>
      </c>
      <c r="K8">
        <v>27500563</v>
      </c>
      <c r="L8">
        <v>26706556</v>
      </c>
      <c r="M8">
        <v>28165714</v>
      </c>
      <c r="N8">
        <v>26327636</v>
      </c>
      <c r="O8">
        <v>25112837</v>
      </c>
      <c r="P8">
        <v>22252365</v>
      </c>
      <c r="Q8">
        <v>17040975</v>
      </c>
    </row>
    <row r="9" spans="1:17" x14ac:dyDescent="0.2">
      <c r="A9" t="s">
        <v>23</v>
      </c>
      <c r="B9" t="str">
        <f>_xlfn.IFNA(VLOOKUP(TRIM(RIGHT(Table2[[#This Row],[State]],LEN(Table2[[#This Row],[State]])-FIND(": ",Table2[[#This Row],[State]]))),StateAbbreviations[],2,0),"Region")</f>
        <v>Region</v>
      </c>
      <c r="C9">
        <v>31017916</v>
      </c>
      <c r="D9">
        <v>31251559</v>
      </c>
      <c r="E9">
        <v>31462530</v>
      </c>
      <c r="F9">
        <v>30591586</v>
      </c>
      <c r="G9">
        <v>30724535</v>
      </c>
      <c r="H9">
        <v>31231153</v>
      </c>
      <c r="I9">
        <v>30262809</v>
      </c>
      <c r="J9">
        <v>30103392</v>
      </c>
      <c r="K9">
        <v>30582560</v>
      </c>
      <c r="L9">
        <v>29540112</v>
      </c>
      <c r="M9">
        <v>28733414</v>
      </c>
      <c r="N9">
        <v>27966117</v>
      </c>
      <c r="O9">
        <v>28074913</v>
      </c>
      <c r="P9">
        <v>29586372</v>
      </c>
      <c r="Q9">
        <v>29139231</v>
      </c>
    </row>
    <row r="10" spans="1:17" hidden="1" x14ac:dyDescent="0.2">
      <c r="A10" t="s">
        <v>25</v>
      </c>
      <c r="B10" t="str">
        <f>_xlfn.IFNA(VLOOKUP(TRIM(RIGHT(Table2[[#This Row],[State]],LEN(Table2[[#This Row],[State]])-FIND(": ",Table2[[#This Row],[State]]))),StateAbbreviations[],2,0),"Region")</f>
        <v>KS</v>
      </c>
      <c r="C10">
        <v>176064</v>
      </c>
      <c r="D10">
        <v>204648</v>
      </c>
      <c r="E10">
        <v>153652</v>
      </c>
      <c r="F10">
        <v>70650</v>
      </c>
      <c r="G10">
        <v>170658</v>
      </c>
      <c r="H10">
        <v>425997</v>
      </c>
      <c r="I10">
        <v>420436</v>
      </c>
      <c r="J10">
        <v>229246</v>
      </c>
      <c r="K10">
        <v>184812</v>
      </c>
      <c r="L10">
        <v>132691</v>
      </c>
      <c r="M10">
        <v>37257</v>
      </c>
      <c r="N10">
        <v>15864</v>
      </c>
      <c r="O10">
        <v>22150</v>
      </c>
      <c r="P10">
        <v>66366</v>
      </c>
      <c r="Q10">
        <v>199199</v>
      </c>
    </row>
    <row r="11" spans="1:17" hidden="1" x14ac:dyDescent="0.2">
      <c r="A11" t="s">
        <v>27</v>
      </c>
      <c r="B11" t="str">
        <f>_xlfn.IFNA(VLOOKUP(TRIM(RIGHT(Table2[[#This Row],[State]],LEN(Table2[[#This Row],[State]])-FIND(": ",Table2[[#This Row],[State]]))),StateAbbreviations[],2,0),"Region")</f>
        <v>MO</v>
      </c>
      <c r="C11">
        <v>366435</v>
      </c>
      <c r="D11">
        <v>248016</v>
      </c>
      <c r="E11">
        <v>533441</v>
      </c>
      <c r="F11">
        <v>578065</v>
      </c>
      <c r="G11">
        <v>597618</v>
      </c>
      <c r="H11">
        <v>394100</v>
      </c>
      <c r="I11">
        <v>236107</v>
      </c>
      <c r="J11">
        <v>247049</v>
      </c>
      <c r="K11">
        <v>452456</v>
      </c>
      <c r="L11">
        <v>458477</v>
      </c>
      <c r="M11">
        <v>464738</v>
      </c>
      <c r="N11">
        <v>421587</v>
      </c>
      <c r="O11">
        <v>413703</v>
      </c>
      <c r="P11">
        <v>362813</v>
      </c>
      <c r="Q11">
        <v>138206</v>
      </c>
    </row>
    <row r="12" spans="1:17" hidden="1" x14ac:dyDescent="0.2">
      <c r="A12" t="s">
        <v>29</v>
      </c>
      <c r="B12" t="str">
        <f>_xlfn.IFNA(VLOOKUP(TRIM(RIGHT(Table2[[#This Row],[State]],LEN(Table2[[#This Row],[State]])-FIND(": ",Table2[[#This Row],[State]]))),StateAbbreviations[],2,0),"Region")</f>
        <v>ND</v>
      </c>
      <c r="C12">
        <v>30475417</v>
      </c>
      <c r="D12">
        <v>30798895</v>
      </c>
      <c r="E12">
        <v>30775437</v>
      </c>
      <c r="F12">
        <v>29942871</v>
      </c>
      <c r="G12">
        <v>29956259</v>
      </c>
      <c r="H12">
        <v>30411056</v>
      </c>
      <c r="I12">
        <v>29606266</v>
      </c>
      <c r="J12">
        <v>29627097</v>
      </c>
      <c r="K12">
        <v>29945292</v>
      </c>
      <c r="L12">
        <v>28948944</v>
      </c>
      <c r="M12">
        <v>28231419</v>
      </c>
      <c r="N12">
        <v>27528666</v>
      </c>
      <c r="O12">
        <v>27639060</v>
      </c>
      <c r="P12">
        <v>29157193</v>
      </c>
      <c r="Q12">
        <v>28801826</v>
      </c>
    </row>
    <row r="13" spans="1:17" x14ac:dyDescent="0.2">
      <c r="A13" t="s">
        <v>31</v>
      </c>
      <c r="B13" t="str">
        <f>_xlfn.IFNA(VLOOKUP(TRIM(RIGHT(Table2[[#This Row],[State]],LEN(Table2[[#This Row],[State]])-FIND(": ",Table2[[#This Row],[State]]))),StateAbbreviations[],2,0),"Region")</f>
        <v>Region</v>
      </c>
      <c r="C13">
        <v>199833837</v>
      </c>
      <c r="D13">
        <v>185181104</v>
      </c>
      <c r="E13">
        <v>176363391</v>
      </c>
      <c r="F13">
        <v>184638462</v>
      </c>
      <c r="G13">
        <v>186576496</v>
      </c>
      <c r="H13">
        <v>187167606</v>
      </c>
      <c r="I13">
        <v>181126783</v>
      </c>
      <c r="J13">
        <v>185350458</v>
      </c>
      <c r="K13">
        <v>160451959</v>
      </c>
      <c r="L13">
        <v>160190307</v>
      </c>
      <c r="M13">
        <v>160121171</v>
      </c>
      <c r="N13">
        <v>141673204</v>
      </c>
      <c r="O13">
        <v>131330650</v>
      </c>
      <c r="P13">
        <v>129224479</v>
      </c>
      <c r="Q13">
        <v>111469038</v>
      </c>
    </row>
    <row r="14" spans="1:17" hidden="1" x14ac:dyDescent="0.2">
      <c r="A14" t="s">
        <v>33</v>
      </c>
      <c r="B14" t="str">
        <f>_xlfn.IFNA(VLOOKUP(TRIM(RIGHT(Table2[[#This Row],[State]],LEN(Table2[[#This Row],[State]])-FIND(": ",Table2[[#This Row],[State]]))),StateAbbreviations[],2,0),"Region")</f>
        <v>MD</v>
      </c>
      <c r="C14">
        <v>4643998</v>
      </c>
      <c r="D14">
        <v>5147305</v>
      </c>
      <c r="E14">
        <v>5055769</v>
      </c>
      <c r="F14">
        <v>5224941</v>
      </c>
      <c r="G14">
        <v>5183453</v>
      </c>
      <c r="H14">
        <v>5054022</v>
      </c>
      <c r="I14">
        <v>2301185</v>
      </c>
      <c r="J14">
        <v>2859965</v>
      </c>
      <c r="K14">
        <v>2305459</v>
      </c>
      <c r="L14">
        <v>2585156</v>
      </c>
      <c r="M14">
        <v>2936758</v>
      </c>
      <c r="N14">
        <v>2283341</v>
      </c>
      <c r="O14">
        <v>1925291</v>
      </c>
      <c r="P14">
        <v>1977928</v>
      </c>
      <c r="Q14">
        <v>1921869</v>
      </c>
    </row>
    <row r="15" spans="1:17" hidden="1" x14ac:dyDescent="0.2">
      <c r="A15" t="s">
        <v>35</v>
      </c>
      <c r="B15" t="str">
        <f>_xlfn.IFNA(VLOOKUP(TRIM(RIGHT(Table2[[#This Row],[State]],LEN(Table2[[#This Row],[State]])-FIND(": ",Table2[[#This Row],[State]]))),StateAbbreviations[],2,0),"Region")</f>
        <v>VA</v>
      </c>
      <c r="C15">
        <v>32774024</v>
      </c>
      <c r="D15">
        <v>29956063</v>
      </c>
      <c r="E15">
        <v>31596312</v>
      </c>
      <c r="F15">
        <v>31420320</v>
      </c>
      <c r="G15">
        <v>27743396</v>
      </c>
      <c r="H15">
        <v>29739969</v>
      </c>
      <c r="I15">
        <v>25346083</v>
      </c>
      <c r="J15">
        <v>24712406</v>
      </c>
      <c r="K15">
        <v>21019178</v>
      </c>
      <c r="L15">
        <v>22385402</v>
      </c>
      <c r="M15">
        <v>22522668</v>
      </c>
      <c r="N15">
        <v>18965105</v>
      </c>
      <c r="O15">
        <v>16619072</v>
      </c>
      <c r="P15">
        <v>15059178</v>
      </c>
      <c r="Q15">
        <v>13914269</v>
      </c>
    </row>
    <row r="16" spans="1:17" hidden="1" x14ac:dyDescent="0.2">
      <c r="A16" t="s">
        <v>37</v>
      </c>
      <c r="B16" t="str">
        <f>_xlfn.IFNA(VLOOKUP(TRIM(RIGHT(Table2[[#This Row],[State]],LEN(Table2[[#This Row],[State]])-FIND(": ",Table2[[#This Row],[State]]))),StateAbbreviations[],2,0),"Region")</f>
        <v>WV</v>
      </c>
      <c r="C16">
        <v>162415815</v>
      </c>
      <c r="D16">
        <v>150077736</v>
      </c>
      <c r="E16">
        <v>139711310</v>
      </c>
      <c r="F16">
        <v>147993201</v>
      </c>
      <c r="G16">
        <v>153649647</v>
      </c>
      <c r="H16">
        <v>152373615</v>
      </c>
      <c r="I16">
        <v>153479515</v>
      </c>
      <c r="J16">
        <v>157778087</v>
      </c>
      <c r="K16">
        <v>137127322</v>
      </c>
      <c r="L16">
        <v>135219749</v>
      </c>
      <c r="M16">
        <v>134661745</v>
      </c>
      <c r="N16">
        <v>120424758</v>
      </c>
      <c r="O16">
        <v>112786287</v>
      </c>
      <c r="P16">
        <v>112187373</v>
      </c>
      <c r="Q16">
        <v>95632900</v>
      </c>
    </row>
    <row r="17" spans="1:17" x14ac:dyDescent="0.2">
      <c r="A17" t="s">
        <v>39</v>
      </c>
      <c r="B17" t="str">
        <f>_xlfn.IFNA(VLOOKUP(TRIM(RIGHT(Table2[[#This Row],[State]],LEN(Table2[[#This Row],[State]])-FIND(": ",Table2[[#This Row],[State]]))),StateAbbreviations[],2,0),"Region")</f>
        <v>Region</v>
      </c>
      <c r="C17">
        <v>157126323</v>
      </c>
      <c r="D17">
        <v>148544587</v>
      </c>
      <c r="E17">
        <v>139182693</v>
      </c>
      <c r="F17">
        <v>142987262</v>
      </c>
      <c r="G17">
        <v>147844800</v>
      </c>
      <c r="H17">
        <v>146279214</v>
      </c>
      <c r="I17">
        <v>140807322</v>
      </c>
      <c r="J17">
        <v>146108375</v>
      </c>
      <c r="K17">
        <v>131570330</v>
      </c>
      <c r="L17">
        <v>130658741</v>
      </c>
      <c r="M17">
        <v>132130979</v>
      </c>
      <c r="N17">
        <v>114226008</v>
      </c>
      <c r="O17">
        <v>103673302</v>
      </c>
      <c r="P17">
        <v>98274017</v>
      </c>
      <c r="Q17">
        <v>78656669</v>
      </c>
    </row>
    <row r="18" spans="1:17" hidden="1" x14ac:dyDescent="0.2">
      <c r="A18" t="s">
        <v>41</v>
      </c>
      <c r="B18" t="str">
        <f>_xlfn.IFNA(VLOOKUP(TRIM(RIGHT(Table2[[#This Row],[State]],LEN(Table2[[#This Row],[State]])-FIND(": ",Table2[[#This Row],[State]]))),StateAbbreviations[],2,0),"Region")</f>
        <v>AL</v>
      </c>
      <c r="C18">
        <v>19363851</v>
      </c>
      <c r="D18">
        <v>18931293</v>
      </c>
      <c r="E18">
        <v>20117555</v>
      </c>
      <c r="F18">
        <v>22270612</v>
      </c>
      <c r="G18">
        <v>21338682</v>
      </c>
      <c r="H18">
        <v>18829862</v>
      </c>
      <c r="I18">
        <v>19327303</v>
      </c>
      <c r="J18">
        <v>20611379</v>
      </c>
      <c r="K18">
        <v>18796190</v>
      </c>
      <c r="L18">
        <v>19914940</v>
      </c>
      <c r="M18">
        <v>19071050</v>
      </c>
      <c r="N18">
        <v>19321139</v>
      </c>
      <c r="O18">
        <v>18620017</v>
      </c>
      <c r="P18">
        <v>16362945</v>
      </c>
      <c r="Q18">
        <v>13190832</v>
      </c>
    </row>
    <row r="19" spans="1:17" hidden="1" x14ac:dyDescent="0.2">
      <c r="A19" t="s">
        <v>43</v>
      </c>
      <c r="B19" t="str">
        <f>_xlfn.IFNA(VLOOKUP(TRIM(RIGHT(Table2[[#This Row],[State]],LEN(Table2[[#This Row],[State]])-FIND(": ",Table2[[#This Row],[State]]))),StateAbbreviations[],2,0),"Region")</f>
        <v>KY</v>
      </c>
      <c r="C19">
        <v>133834374</v>
      </c>
      <c r="D19">
        <v>124141999</v>
      </c>
      <c r="E19">
        <v>112805618</v>
      </c>
      <c r="F19">
        <v>114243649</v>
      </c>
      <c r="G19">
        <v>119733923</v>
      </c>
      <c r="H19">
        <v>120847953</v>
      </c>
      <c r="I19">
        <v>115280302</v>
      </c>
      <c r="J19">
        <v>120322708</v>
      </c>
      <c r="K19">
        <v>107338054</v>
      </c>
      <c r="L19">
        <v>104960118</v>
      </c>
      <c r="M19">
        <v>108766150</v>
      </c>
      <c r="N19">
        <v>90861804</v>
      </c>
      <c r="O19">
        <v>80379779</v>
      </c>
      <c r="P19">
        <v>77334723</v>
      </c>
      <c r="Q19">
        <v>61424961</v>
      </c>
    </row>
    <row r="20" spans="1:17" hidden="1" x14ac:dyDescent="0.2">
      <c r="A20" t="s">
        <v>45</v>
      </c>
      <c r="B20" t="str">
        <f>_xlfn.IFNA(VLOOKUP(TRIM(RIGHT(Table2[[#This Row],[State]],LEN(Table2[[#This Row],[State]])-FIND(": ",Table2[[#This Row],[State]]))),StateAbbreviations[],2,0),"Region")</f>
        <v>MS</v>
      </c>
      <c r="C20">
        <v>603827</v>
      </c>
      <c r="D20">
        <v>2305262</v>
      </c>
      <c r="E20">
        <v>3695385</v>
      </c>
      <c r="F20">
        <v>3586363</v>
      </c>
      <c r="G20">
        <v>3555351</v>
      </c>
      <c r="H20">
        <v>3797455</v>
      </c>
      <c r="I20">
        <v>3545266</v>
      </c>
      <c r="J20">
        <v>2841512</v>
      </c>
      <c r="K20">
        <v>3439987</v>
      </c>
      <c r="L20">
        <v>4003505</v>
      </c>
      <c r="M20">
        <v>2746744</v>
      </c>
      <c r="N20">
        <v>2952818</v>
      </c>
      <c r="O20">
        <v>3575069</v>
      </c>
      <c r="P20">
        <v>3737100</v>
      </c>
      <c r="Q20">
        <v>3143392</v>
      </c>
    </row>
    <row r="21" spans="1:17" hidden="1" x14ac:dyDescent="0.2">
      <c r="A21" t="s">
        <v>47</v>
      </c>
      <c r="B21" t="str">
        <f>_xlfn.IFNA(VLOOKUP(TRIM(RIGHT(Table2[[#This Row],[State]],LEN(Table2[[#This Row],[State]])-FIND(": ",Table2[[#This Row],[State]]))),StateAbbreviations[],2,0),"Region")</f>
        <v>TN</v>
      </c>
      <c r="C21">
        <v>3324271</v>
      </c>
      <c r="D21">
        <v>3166033</v>
      </c>
      <c r="E21">
        <v>2564135</v>
      </c>
      <c r="F21">
        <v>2886638</v>
      </c>
      <c r="G21">
        <v>3216844</v>
      </c>
      <c r="H21">
        <v>2803944</v>
      </c>
      <c r="I21">
        <v>2654451</v>
      </c>
      <c r="J21">
        <v>2332776</v>
      </c>
      <c r="K21">
        <v>1996099</v>
      </c>
      <c r="L21">
        <v>1780178</v>
      </c>
      <c r="M21">
        <v>1547035</v>
      </c>
      <c r="N21">
        <v>1090247</v>
      </c>
      <c r="O21">
        <v>1098437</v>
      </c>
      <c r="P21">
        <v>839249</v>
      </c>
      <c r="Q21">
        <v>897484</v>
      </c>
    </row>
    <row r="22" spans="1:17" x14ac:dyDescent="0.2">
      <c r="A22" t="s">
        <v>49</v>
      </c>
      <c r="B22" t="str">
        <f>_xlfn.IFNA(VLOOKUP(TRIM(RIGHT(Table2[[#This Row],[State]],LEN(Table2[[#This Row],[State]])-FIND(": ",Table2[[#This Row],[State]]))),StateAbbreviations[],2,0),"Region")</f>
        <v>Region</v>
      </c>
      <c r="C22">
        <v>50486353</v>
      </c>
      <c r="D22">
        <v>50469210</v>
      </c>
      <c r="E22">
        <v>53117647</v>
      </c>
      <c r="F22">
        <v>51467875</v>
      </c>
      <c r="G22">
        <v>51958701</v>
      </c>
      <c r="H22">
        <v>51682749</v>
      </c>
      <c r="I22">
        <v>46805604</v>
      </c>
      <c r="J22">
        <v>44392847</v>
      </c>
      <c r="K22">
        <v>39711527</v>
      </c>
      <c r="L22">
        <v>45969255</v>
      </c>
      <c r="M22">
        <v>51046309</v>
      </c>
      <c r="N22">
        <v>49301448</v>
      </c>
      <c r="O22">
        <v>46854765</v>
      </c>
      <c r="P22">
        <v>47257201</v>
      </c>
      <c r="Q22">
        <v>40228355</v>
      </c>
    </row>
    <row r="23" spans="1:17" hidden="1" x14ac:dyDescent="0.2">
      <c r="A23" t="s">
        <v>51</v>
      </c>
      <c r="B23" t="str">
        <f>_xlfn.IFNA(VLOOKUP(TRIM(RIGHT(Table2[[#This Row],[State]],LEN(Table2[[#This Row],[State]])-FIND(": ",Table2[[#This Row],[State]]))),StateAbbreviations[],2,0),"Region")</f>
        <v>AR</v>
      </c>
      <c r="C23">
        <v>14362</v>
      </c>
      <c r="D23">
        <v>13783</v>
      </c>
      <c r="E23">
        <v>7564</v>
      </c>
      <c r="F23">
        <v>7328</v>
      </c>
      <c r="G23">
        <v>2563</v>
      </c>
      <c r="H23">
        <v>22752</v>
      </c>
      <c r="I23">
        <v>82677</v>
      </c>
      <c r="J23">
        <v>69181</v>
      </c>
      <c r="K23">
        <v>4638</v>
      </c>
      <c r="L23">
        <v>32301</v>
      </c>
      <c r="M23">
        <v>133347</v>
      </c>
      <c r="N23">
        <v>98121</v>
      </c>
      <c r="O23">
        <v>58578</v>
      </c>
      <c r="P23">
        <v>93989</v>
      </c>
      <c r="Q23">
        <v>91462</v>
      </c>
    </row>
    <row r="24" spans="1:17" hidden="1" x14ac:dyDescent="0.2">
      <c r="A24" t="s">
        <v>53</v>
      </c>
      <c r="B24" t="str">
        <f>_xlfn.IFNA(VLOOKUP(TRIM(RIGHT(Table2[[#This Row],[State]],LEN(Table2[[#This Row],[State]])-FIND(": ",Table2[[#This Row],[State]]))),StateAbbreviations[],2,0),"Region")</f>
        <v>LA</v>
      </c>
      <c r="C24">
        <v>3715136</v>
      </c>
      <c r="D24">
        <v>3802509</v>
      </c>
      <c r="E24">
        <v>4028110</v>
      </c>
      <c r="F24">
        <v>3805488</v>
      </c>
      <c r="G24">
        <v>4160962</v>
      </c>
      <c r="H24">
        <v>4114016</v>
      </c>
      <c r="I24">
        <v>3126586</v>
      </c>
      <c r="J24">
        <v>3843243</v>
      </c>
      <c r="K24">
        <v>3657416</v>
      </c>
      <c r="L24">
        <v>3944542</v>
      </c>
      <c r="M24">
        <v>3864700</v>
      </c>
      <c r="N24">
        <v>3971129</v>
      </c>
      <c r="O24">
        <v>2809771</v>
      </c>
      <c r="P24">
        <v>2604888</v>
      </c>
      <c r="Q24">
        <v>3438728</v>
      </c>
    </row>
    <row r="25" spans="1:17" hidden="1" x14ac:dyDescent="0.2">
      <c r="A25" t="s">
        <v>55</v>
      </c>
      <c r="B25" t="str">
        <f>_xlfn.IFNA(VLOOKUP(TRIM(RIGHT(Table2[[#This Row],[State]],LEN(Table2[[#This Row],[State]])-FIND(": ",Table2[[#This Row],[State]]))),StateAbbreviations[],2,0),"Region")</f>
        <v>OK</v>
      </c>
      <c r="C25">
        <v>1714449</v>
      </c>
      <c r="D25">
        <v>1406296</v>
      </c>
      <c r="E25">
        <v>1565216</v>
      </c>
      <c r="F25">
        <v>1792233</v>
      </c>
      <c r="G25">
        <v>1856497</v>
      </c>
      <c r="H25">
        <v>1998364</v>
      </c>
      <c r="I25">
        <v>1647935</v>
      </c>
      <c r="J25">
        <v>1463496</v>
      </c>
      <c r="K25">
        <v>956205</v>
      </c>
      <c r="L25">
        <v>1010411</v>
      </c>
      <c r="M25">
        <v>1144665</v>
      </c>
      <c r="N25">
        <v>1053973</v>
      </c>
      <c r="O25">
        <v>1135797</v>
      </c>
      <c r="P25">
        <v>904311</v>
      </c>
      <c r="Q25">
        <v>780199</v>
      </c>
    </row>
    <row r="26" spans="1:17" hidden="1" x14ac:dyDescent="0.2">
      <c r="A26" t="s">
        <v>57</v>
      </c>
      <c r="B26" t="str">
        <f>_xlfn.IFNA(VLOOKUP(TRIM(RIGHT(Table2[[#This Row],[State]],LEN(Table2[[#This Row],[State]])-FIND(": ",Table2[[#This Row],[State]]))),StateAbbreviations[],2,0),"Region")</f>
        <v>TX</v>
      </c>
      <c r="C26">
        <v>45042406</v>
      </c>
      <c r="D26">
        <v>45246622</v>
      </c>
      <c r="E26">
        <v>47516757</v>
      </c>
      <c r="F26">
        <v>45862826</v>
      </c>
      <c r="G26">
        <v>45938679</v>
      </c>
      <c r="H26">
        <v>45547617</v>
      </c>
      <c r="I26">
        <v>41948406</v>
      </c>
      <c r="J26">
        <v>39016927</v>
      </c>
      <c r="K26">
        <v>35093268</v>
      </c>
      <c r="L26">
        <v>40982001</v>
      </c>
      <c r="M26">
        <v>45903597</v>
      </c>
      <c r="N26">
        <v>44178225</v>
      </c>
      <c r="O26">
        <v>42850619</v>
      </c>
      <c r="P26">
        <v>43654013</v>
      </c>
      <c r="Q26">
        <v>35917966</v>
      </c>
    </row>
    <row r="27" spans="1:17" x14ac:dyDescent="0.2">
      <c r="A27" t="s">
        <v>59</v>
      </c>
      <c r="B27" t="str">
        <f>_xlfn.IFNA(VLOOKUP(TRIM(RIGHT(Table2[[#This Row],[State]],LEN(Table2[[#This Row],[State]])-FIND(": ",Table2[[#This Row],[State]]))),StateAbbreviations[],2,0),"Region")</f>
        <v>Region</v>
      </c>
      <c r="C27">
        <v>511265255</v>
      </c>
      <c r="D27">
        <v>512674341</v>
      </c>
      <c r="E27">
        <v>510612472</v>
      </c>
      <c r="F27">
        <v>538078561</v>
      </c>
      <c r="G27">
        <v>548294135</v>
      </c>
      <c r="H27">
        <v>585033316</v>
      </c>
      <c r="I27">
        <v>590081989</v>
      </c>
      <c r="J27">
        <v>602493320</v>
      </c>
      <c r="K27">
        <v>553175388</v>
      </c>
      <c r="L27">
        <v>560510879</v>
      </c>
      <c r="M27">
        <v>557252677</v>
      </c>
      <c r="N27">
        <v>513663157</v>
      </c>
      <c r="O27">
        <v>500939684</v>
      </c>
      <c r="P27">
        <v>512182976</v>
      </c>
      <c r="Q27">
        <v>477417852</v>
      </c>
    </row>
    <row r="28" spans="1:17" hidden="1" x14ac:dyDescent="0.2">
      <c r="A28" t="s">
        <v>61</v>
      </c>
      <c r="B28" t="str">
        <f>_xlfn.IFNA(VLOOKUP(TRIM(RIGHT(Table2[[#This Row],[State]],LEN(Table2[[#This Row],[State]])-FIND(": ",Table2[[#This Row],[State]]))),StateAbbreviations[],2,0),"Region")</f>
        <v>AZ</v>
      </c>
      <c r="C28">
        <v>13417524</v>
      </c>
      <c r="D28">
        <v>12804057</v>
      </c>
      <c r="E28">
        <v>12059094</v>
      </c>
      <c r="F28">
        <v>12730829</v>
      </c>
      <c r="G28">
        <v>12071576</v>
      </c>
      <c r="H28">
        <v>8216255</v>
      </c>
      <c r="I28">
        <v>7982584</v>
      </c>
      <c r="J28">
        <v>8024973</v>
      </c>
      <c r="K28">
        <v>7474029</v>
      </c>
      <c r="L28">
        <v>7752277</v>
      </c>
      <c r="M28">
        <v>8110942</v>
      </c>
      <c r="N28">
        <v>7493276</v>
      </c>
      <c r="O28">
        <v>7602722</v>
      </c>
      <c r="P28">
        <v>8050607</v>
      </c>
      <c r="Q28">
        <v>6804555</v>
      </c>
    </row>
    <row r="29" spans="1:17" hidden="1" x14ac:dyDescent="0.2">
      <c r="A29" t="s">
        <v>63</v>
      </c>
      <c r="B29" t="str">
        <f>_xlfn.IFNA(VLOOKUP(TRIM(RIGHT(Table2[[#This Row],[State]],LEN(Table2[[#This Row],[State]])-FIND(": ",Table2[[#This Row],[State]]))),StateAbbreviations[],2,0),"Region")</f>
        <v>CO</v>
      </c>
      <c r="C29">
        <v>33371705</v>
      </c>
      <c r="D29">
        <v>35103060</v>
      </c>
      <c r="E29">
        <v>35831185</v>
      </c>
      <c r="F29">
        <v>39870097</v>
      </c>
      <c r="G29">
        <v>38509970</v>
      </c>
      <c r="H29">
        <v>36321783</v>
      </c>
      <c r="I29">
        <v>36383903</v>
      </c>
      <c r="J29">
        <v>32028460</v>
      </c>
      <c r="K29">
        <v>28267207</v>
      </c>
      <c r="L29">
        <v>25162526</v>
      </c>
      <c r="M29">
        <v>26889632</v>
      </c>
      <c r="N29">
        <v>28566094</v>
      </c>
      <c r="O29">
        <v>24236286</v>
      </c>
      <c r="P29">
        <v>24007495</v>
      </c>
      <c r="Q29">
        <v>18878915</v>
      </c>
    </row>
    <row r="30" spans="1:17" hidden="1" x14ac:dyDescent="0.2">
      <c r="A30" t="s">
        <v>65</v>
      </c>
      <c r="B30" t="str">
        <f>_xlfn.IFNA(VLOOKUP(TRIM(RIGHT(Table2[[#This Row],[State]],LEN(Table2[[#This Row],[State]])-FIND(": ",Table2[[#This Row],[State]]))),StateAbbreviations[],2,0),"Region")</f>
        <v>MT</v>
      </c>
      <c r="C30">
        <v>39142820</v>
      </c>
      <c r="D30">
        <v>37385807</v>
      </c>
      <c r="E30">
        <v>36994098</v>
      </c>
      <c r="F30">
        <v>39988503</v>
      </c>
      <c r="G30">
        <v>40353984</v>
      </c>
      <c r="H30">
        <v>41822805</v>
      </c>
      <c r="I30">
        <v>43389833</v>
      </c>
      <c r="J30">
        <v>44785700</v>
      </c>
      <c r="K30">
        <v>39485837</v>
      </c>
      <c r="L30">
        <v>44732165</v>
      </c>
      <c r="M30">
        <v>42008238</v>
      </c>
      <c r="N30">
        <v>36693982</v>
      </c>
      <c r="O30">
        <v>42231483</v>
      </c>
      <c r="P30">
        <v>44562048</v>
      </c>
      <c r="Q30">
        <v>41864004</v>
      </c>
    </row>
    <row r="31" spans="1:17" hidden="1" x14ac:dyDescent="0.2">
      <c r="A31" t="s">
        <v>67</v>
      </c>
      <c r="B31" t="str">
        <f>_xlfn.IFNA(VLOOKUP(TRIM(RIGHT(Table2[[#This Row],[State]],LEN(Table2[[#This Row],[State]])-FIND(": ",Table2[[#This Row],[State]]))),StateAbbreviations[],2,0),"Region")</f>
        <v>NM</v>
      </c>
      <c r="C31">
        <v>29617552</v>
      </c>
      <c r="D31">
        <v>28916344</v>
      </c>
      <c r="E31">
        <v>26388865</v>
      </c>
      <c r="F31">
        <v>27249951</v>
      </c>
      <c r="G31">
        <v>28518728</v>
      </c>
      <c r="H31">
        <v>25912523</v>
      </c>
      <c r="I31">
        <v>24450829</v>
      </c>
      <c r="J31">
        <v>25644851</v>
      </c>
      <c r="K31">
        <v>25124096</v>
      </c>
      <c r="L31">
        <v>20990588</v>
      </c>
      <c r="M31">
        <v>21922457</v>
      </c>
      <c r="N31">
        <v>22452275</v>
      </c>
      <c r="O31">
        <v>21968641</v>
      </c>
      <c r="P31">
        <v>21963311</v>
      </c>
      <c r="Q31">
        <v>19678796</v>
      </c>
    </row>
    <row r="32" spans="1:17" hidden="1" x14ac:dyDescent="0.2">
      <c r="A32" t="s">
        <v>69</v>
      </c>
      <c r="B32" t="str">
        <f>_xlfn.IFNA(VLOOKUP(TRIM(RIGHT(Table2[[#This Row],[State]],LEN(Table2[[#This Row],[State]])-FIND(": ",Table2[[#This Row],[State]]))),StateAbbreviations[],2,0),"Region")</f>
        <v>UT</v>
      </c>
      <c r="C32">
        <v>26966482</v>
      </c>
      <c r="D32">
        <v>25303737</v>
      </c>
      <c r="E32">
        <v>23069243</v>
      </c>
      <c r="F32">
        <v>21746089</v>
      </c>
      <c r="G32">
        <v>24521343</v>
      </c>
      <c r="H32">
        <v>26017697</v>
      </c>
      <c r="I32">
        <v>24306581</v>
      </c>
      <c r="J32">
        <v>24365168</v>
      </c>
      <c r="K32">
        <v>21717588</v>
      </c>
      <c r="L32">
        <v>19350951</v>
      </c>
      <c r="M32">
        <v>19648020</v>
      </c>
      <c r="N32">
        <v>17015919</v>
      </c>
      <c r="O32">
        <v>16976724</v>
      </c>
      <c r="P32">
        <v>17934416</v>
      </c>
      <c r="Q32">
        <v>14419078</v>
      </c>
    </row>
    <row r="33" spans="1:17" hidden="1" x14ac:dyDescent="0.2">
      <c r="A33" t="s">
        <v>71</v>
      </c>
      <c r="B33" t="str">
        <f>_xlfn.IFNA(VLOOKUP(TRIM(RIGHT(Table2[[#This Row],[State]],LEN(Table2[[#This Row],[State]])-FIND(": ",Table2[[#This Row],[State]]))),StateAbbreviations[],2,0),"Region")</f>
        <v>WY</v>
      </c>
      <c r="C33">
        <v>368749172</v>
      </c>
      <c r="D33">
        <v>373161336</v>
      </c>
      <c r="E33">
        <v>376269987</v>
      </c>
      <c r="F33">
        <v>396493092</v>
      </c>
      <c r="G33">
        <v>404318534</v>
      </c>
      <c r="H33">
        <v>446742253</v>
      </c>
      <c r="I33">
        <v>453568259</v>
      </c>
      <c r="J33">
        <v>467644168</v>
      </c>
      <c r="K33">
        <v>431106631</v>
      </c>
      <c r="L33">
        <v>442522372</v>
      </c>
      <c r="M33">
        <v>438673388</v>
      </c>
      <c r="N33">
        <v>401441611</v>
      </c>
      <c r="O33">
        <v>387923828</v>
      </c>
      <c r="P33">
        <v>395665099</v>
      </c>
      <c r="Q33">
        <v>375772504</v>
      </c>
    </row>
    <row r="34" spans="1:17" x14ac:dyDescent="0.2">
      <c r="A34" t="s">
        <v>73</v>
      </c>
      <c r="B34" t="str">
        <f>_xlfn.IFNA(VLOOKUP(TRIM(RIGHT(Table2[[#This Row],[State]],LEN(Table2[[#This Row],[State]])-FIND(": ",Table2[[#This Row],[State]]))),StateAbbreviations[],2,0),"Region")</f>
        <v>Region</v>
      </c>
      <c r="C34">
        <v>4624245</v>
      </c>
      <c r="D34">
        <v>5827162</v>
      </c>
      <c r="E34">
        <v>6231874</v>
      </c>
      <c r="F34">
        <v>5653221</v>
      </c>
      <c r="G34">
        <v>5265672</v>
      </c>
      <c r="H34">
        <v>2579549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 hidden="1" x14ac:dyDescent="0.2">
      <c r="A35" t="s">
        <v>76</v>
      </c>
      <c r="B35" t="str">
        <f>_xlfn.IFNA(VLOOKUP(TRIM(RIGHT(Table2[[#This Row],[State]],LEN(Table2[[#This Row],[State]])-FIND(": ",Table2[[#This Row],[State]]))),StateAbbreviations[],2,0),"Region")</f>
        <v>WA</v>
      </c>
      <c r="C35">
        <v>4624245</v>
      </c>
      <c r="D35">
        <v>5827162</v>
      </c>
      <c r="E35">
        <v>6231874</v>
      </c>
      <c r="F35">
        <v>5653221</v>
      </c>
      <c r="G35">
        <v>5265672</v>
      </c>
      <c r="H35">
        <v>2579549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x14ac:dyDescent="0.2">
      <c r="A36" t="s">
        <v>78</v>
      </c>
      <c r="B36" t="str">
        <f>_xlfn.IFNA(VLOOKUP(TRIM(RIGHT(Table2[[#This Row],[State]],LEN(Table2[[#This Row],[State]])-FIND(": ",Table2[[#This Row],[State]]))),StateAbbreviations[],2,0),"Region")</f>
        <v>Region</v>
      </c>
      <c r="C36">
        <v>1514241</v>
      </c>
      <c r="D36">
        <v>1145713</v>
      </c>
      <c r="E36">
        <v>1081323</v>
      </c>
      <c r="F36">
        <v>1511787</v>
      </c>
      <c r="G36">
        <v>1454014</v>
      </c>
      <c r="H36">
        <v>1425023</v>
      </c>
      <c r="I36">
        <v>1323560</v>
      </c>
      <c r="J36">
        <v>1477015</v>
      </c>
      <c r="K36">
        <v>1860363</v>
      </c>
      <c r="L36">
        <v>2151094</v>
      </c>
      <c r="M36">
        <v>2148926</v>
      </c>
      <c r="N36">
        <v>2052086</v>
      </c>
      <c r="O36">
        <v>1631584</v>
      </c>
      <c r="P36">
        <v>1501758</v>
      </c>
      <c r="Q36">
        <v>1177390</v>
      </c>
    </row>
    <row r="37" spans="1:17" hidden="1" x14ac:dyDescent="0.2">
      <c r="A37" t="s">
        <v>80</v>
      </c>
      <c r="B37" t="str">
        <f>_xlfn.IFNA(VLOOKUP(TRIM(RIGHT(Table2[[#This Row],[State]],LEN(Table2[[#This Row],[State]])-FIND(": ",Table2[[#This Row],[State]]))),StateAbbreviations[],2,0),"Region")</f>
        <v>AK</v>
      </c>
      <c r="C37">
        <v>1514241</v>
      </c>
      <c r="D37">
        <v>1145713</v>
      </c>
      <c r="E37">
        <v>1081323</v>
      </c>
      <c r="F37">
        <v>1511787</v>
      </c>
      <c r="G37">
        <v>1454014</v>
      </c>
      <c r="H37">
        <v>1425023</v>
      </c>
      <c r="I37">
        <v>1323560</v>
      </c>
      <c r="J37">
        <v>1477015</v>
      </c>
      <c r="K37">
        <v>1860363</v>
      </c>
      <c r="L37">
        <v>2151094</v>
      </c>
      <c r="M37">
        <v>2148926</v>
      </c>
      <c r="N37">
        <v>2052086</v>
      </c>
      <c r="O37">
        <v>1631584</v>
      </c>
      <c r="P37">
        <v>1501758</v>
      </c>
      <c r="Q37">
        <v>1177390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D55" sqref="D55"/>
    </sheetView>
  </sheetViews>
  <sheetFormatPr defaultRowHeight="12.75" x14ac:dyDescent="0.2"/>
  <cols>
    <col min="1" max="1" width="31.7109375" bestFit="1" customWidth="1"/>
    <col min="2" max="2" width="16.42578125" bestFit="1" customWidth="1"/>
  </cols>
  <sheetData>
    <row r="1" spans="1:2" x14ac:dyDescent="0.2">
      <c r="A1" s="6" t="s">
        <v>103</v>
      </c>
      <c r="B1" s="6" t="s">
        <v>104</v>
      </c>
    </row>
    <row r="2" spans="1:2" x14ac:dyDescent="0.2">
      <c r="A2" s="6" t="s">
        <v>105</v>
      </c>
      <c r="B2" s="6" t="s">
        <v>106</v>
      </c>
    </row>
    <row r="3" spans="1:2" x14ac:dyDescent="0.2">
      <c r="A3" s="6" t="s">
        <v>107</v>
      </c>
      <c r="B3" s="6" t="s">
        <v>108</v>
      </c>
    </row>
    <row r="4" spans="1:2" x14ac:dyDescent="0.2">
      <c r="A4" s="6" t="s">
        <v>109</v>
      </c>
      <c r="B4" s="6" t="s">
        <v>110</v>
      </c>
    </row>
    <row r="5" spans="1:2" x14ac:dyDescent="0.2">
      <c r="A5" s="6" t="s">
        <v>111</v>
      </c>
      <c r="B5" s="6" t="s">
        <v>112</v>
      </c>
    </row>
    <row r="6" spans="1:2" x14ac:dyDescent="0.2">
      <c r="A6" s="6" t="s">
        <v>113</v>
      </c>
      <c r="B6" s="6" t="s">
        <v>114</v>
      </c>
    </row>
    <row r="7" spans="1:2" x14ac:dyDescent="0.2">
      <c r="A7" s="6" t="s">
        <v>115</v>
      </c>
      <c r="B7" s="6" t="s">
        <v>116</v>
      </c>
    </row>
    <row r="8" spans="1:2" x14ac:dyDescent="0.2">
      <c r="A8" s="6" t="s">
        <v>117</v>
      </c>
      <c r="B8" s="6" t="s">
        <v>118</v>
      </c>
    </row>
    <row r="9" spans="1:2" x14ac:dyDescent="0.2">
      <c r="A9" s="6" t="s">
        <v>119</v>
      </c>
      <c r="B9" s="6" t="s">
        <v>120</v>
      </c>
    </row>
    <row r="10" spans="1:2" x14ac:dyDescent="0.2">
      <c r="A10" s="6" t="s">
        <v>121</v>
      </c>
      <c r="B10" s="6" t="s">
        <v>122</v>
      </c>
    </row>
    <row r="11" spans="1:2" x14ac:dyDescent="0.2">
      <c r="A11" s="6" t="s">
        <v>123</v>
      </c>
      <c r="B11" s="6" t="s">
        <v>124</v>
      </c>
    </row>
    <row r="12" spans="1:2" x14ac:dyDescent="0.2">
      <c r="A12" s="6" t="s">
        <v>125</v>
      </c>
      <c r="B12" s="6" t="s">
        <v>126</v>
      </c>
    </row>
    <row r="13" spans="1:2" x14ac:dyDescent="0.2">
      <c r="A13" s="6" t="s">
        <v>127</v>
      </c>
      <c r="B13" s="6" t="s">
        <v>128</v>
      </c>
    </row>
    <row r="14" spans="1:2" x14ac:dyDescent="0.2">
      <c r="A14" s="6" t="s">
        <v>129</v>
      </c>
      <c r="B14" s="6" t="s">
        <v>130</v>
      </c>
    </row>
    <row r="15" spans="1:2" x14ac:dyDescent="0.2">
      <c r="A15" s="6" t="s">
        <v>131</v>
      </c>
      <c r="B15" s="6" t="s">
        <v>132</v>
      </c>
    </row>
    <row r="16" spans="1:2" x14ac:dyDescent="0.2">
      <c r="A16" s="6" t="s">
        <v>133</v>
      </c>
      <c r="B16" s="6" t="s">
        <v>134</v>
      </c>
    </row>
    <row r="17" spans="1:2" x14ac:dyDescent="0.2">
      <c r="A17" s="6" t="s">
        <v>135</v>
      </c>
      <c r="B17" s="6" t="s">
        <v>136</v>
      </c>
    </row>
    <row r="18" spans="1:2" x14ac:dyDescent="0.2">
      <c r="A18" s="6" t="s">
        <v>137</v>
      </c>
      <c r="B18" s="6" t="s">
        <v>138</v>
      </c>
    </row>
    <row r="19" spans="1:2" x14ac:dyDescent="0.2">
      <c r="A19" s="6" t="s">
        <v>139</v>
      </c>
      <c r="B19" s="6" t="s">
        <v>140</v>
      </c>
    </row>
    <row r="20" spans="1:2" x14ac:dyDescent="0.2">
      <c r="A20" s="6" t="s">
        <v>141</v>
      </c>
      <c r="B20" s="6" t="s">
        <v>142</v>
      </c>
    </row>
    <row r="21" spans="1:2" x14ac:dyDescent="0.2">
      <c r="A21" s="6" t="s">
        <v>143</v>
      </c>
      <c r="B21" s="6" t="s">
        <v>144</v>
      </c>
    </row>
    <row r="22" spans="1:2" x14ac:dyDescent="0.2">
      <c r="A22" s="6" t="s">
        <v>145</v>
      </c>
      <c r="B22" s="6" t="s">
        <v>146</v>
      </c>
    </row>
    <row r="23" spans="1:2" x14ac:dyDescent="0.2">
      <c r="A23" s="6" t="s">
        <v>147</v>
      </c>
      <c r="B23" s="6" t="s">
        <v>148</v>
      </c>
    </row>
    <row r="24" spans="1:2" x14ac:dyDescent="0.2">
      <c r="A24" s="6" t="s">
        <v>149</v>
      </c>
      <c r="B24" s="6" t="s">
        <v>150</v>
      </c>
    </row>
    <row r="25" spans="1:2" x14ac:dyDescent="0.2">
      <c r="A25" s="6" t="s">
        <v>151</v>
      </c>
      <c r="B25" s="6" t="s">
        <v>152</v>
      </c>
    </row>
    <row r="26" spans="1:2" x14ac:dyDescent="0.2">
      <c r="A26" s="6" t="s">
        <v>153</v>
      </c>
      <c r="B26" s="6" t="s">
        <v>154</v>
      </c>
    </row>
    <row r="27" spans="1:2" x14ac:dyDescent="0.2">
      <c r="A27" s="6" t="s">
        <v>155</v>
      </c>
      <c r="B27" s="6" t="s">
        <v>156</v>
      </c>
    </row>
    <row r="28" spans="1:2" x14ac:dyDescent="0.2">
      <c r="A28" s="6" t="s">
        <v>157</v>
      </c>
      <c r="B28" s="6" t="s">
        <v>158</v>
      </c>
    </row>
    <row r="29" spans="1:2" x14ac:dyDescent="0.2">
      <c r="A29" s="6" t="s">
        <v>159</v>
      </c>
      <c r="B29" s="6" t="s">
        <v>160</v>
      </c>
    </row>
    <row r="30" spans="1:2" x14ac:dyDescent="0.2">
      <c r="A30" s="6" t="s">
        <v>161</v>
      </c>
      <c r="B30" s="6" t="s">
        <v>162</v>
      </c>
    </row>
    <row r="31" spans="1:2" x14ac:dyDescent="0.2">
      <c r="A31" s="6" t="s">
        <v>163</v>
      </c>
      <c r="B31" s="6" t="s">
        <v>164</v>
      </c>
    </row>
    <row r="32" spans="1:2" x14ac:dyDescent="0.2">
      <c r="A32" s="6" t="s">
        <v>165</v>
      </c>
      <c r="B32" s="6" t="s">
        <v>166</v>
      </c>
    </row>
    <row r="33" spans="1:2" x14ac:dyDescent="0.2">
      <c r="A33" s="6" t="s">
        <v>167</v>
      </c>
      <c r="B33" s="6" t="s">
        <v>168</v>
      </c>
    </row>
    <row r="34" spans="1:2" x14ac:dyDescent="0.2">
      <c r="A34" s="6" t="s">
        <v>169</v>
      </c>
      <c r="B34" s="6" t="s">
        <v>170</v>
      </c>
    </row>
    <row r="35" spans="1:2" x14ac:dyDescent="0.2">
      <c r="A35" s="6" t="s">
        <v>171</v>
      </c>
      <c r="B35" s="6" t="s">
        <v>172</v>
      </c>
    </row>
    <row r="36" spans="1:2" x14ac:dyDescent="0.2">
      <c r="A36" s="6" t="s">
        <v>173</v>
      </c>
      <c r="B36" s="6" t="s">
        <v>174</v>
      </c>
    </row>
    <row r="37" spans="1:2" x14ac:dyDescent="0.2">
      <c r="A37" s="6" t="s">
        <v>175</v>
      </c>
      <c r="B37" s="6" t="s">
        <v>176</v>
      </c>
    </row>
    <row r="38" spans="1:2" x14ac:dyDescent="0.2">
      <c r="A38" s="6" t="s">
        <v>177</v>
      </c>
      <c r="B38" s="6" t="s">
        <v>178</v>
      </c>
    </row>
    <row r="39" spans="1:2" x14ac:dyDescent="0.2">
      <c r="A39" s="6" t="s">
        <v>179</v>
      </c>
      <c r="B39" s="6" t="s">
        <v>180</v>
      </c>
    </row>
    <row r="40" spans="1:2" x14ac:dyDescent="0.2">
      <c r="A40" s="6" t="s">
        <v>181</v>
      </c>
      <c r="B40" s="6" t="s">
        <v>182</v>
      </c>
    </row>
    <row r="41" spans="1:2" x14ac:dyDescent="0.2">
      <c r="A41" s="6" t="s">
        <v>183</v>
      </c>
      <c r="B41" s="6" t="s">
        <v>184</v>
      </c>
    </row>
    <row r="42" spans="1:2" x14ac:dyDescent="0.2">
      <c r="A42" s="6" t="s">
        <v>185</v>
      </c>
      <c r="B42" s="6" t="s">
        <v>186</v>
      </c>
    </row>
    <row r="43" spans="1:2" x14ac:dyDescent="0.2">
      <c r="A43" s="6" t="s">
        <v>187</v>
      </c>
      <c r="B43" s="6" t="s">
        <v>188</v>
      </c>
    </row>
    <row r="44" spans="1:2" x14ac:dyDescent="0.2">
      <c r="A44" s="6" t="s">
        <v>189</v>
      </c>
      <c r="B44" s="6" t="s">
        <v>190</v>
      </c>
    </row>
    <row r="45" spans="1:2" x14ac:dyDescent="0.2">
      <c r="A45" s="6" t="s">
        <v>191</v>
      </c>
      <c r="B45" s="6" t="s">
        <v>192</v>
      </c>
    </row>
    <row r="46" spans="1:2" x14ac:dyDescent="0.2">
      <c r="A46" s="6" t="s">
        <v>193</v>
      </c>
      <c r="B46" s="6" t="s">
        <v>194</v>
      </c>
    </row>
    <row r="47" spans="1:2" x14ac:dyDescent="0.2">
      <c r="A47" s="6" t="s">
        <v>195</v>
      </c>
      <c r="B47" s="6" t="s">
        <v>196</v>
      </c>
    </row>
    <row r="48" spans="1:2" x14ac:dyDescent="0.2">
      <c r="A48" s="6" t="s">
        <v>197</v>
      </c>
      <c r="B48" s="6" t="s">
        <v>198</v>
      </c>
    </row>
    <row r="49" spans="1:2" x14ac:dyDescent="0.2">
      <c r="A49" s="6" t="s">
        <v>199</v>
      </c>
      <c r="B49" s="6" t="s">
        <v>200</v>
      </c>
    </row>
    <row r="50" spans="1:2" x14ac:dyDescent="0.2">
      <c r="A50" s="6" t="s">
        <v>201</v>
      </c>
      <c r="B50" s="6" t="s">
        <v>202</v>
      </c>
    </row>
    <row r="51" spans="1:2" x14ac:dyDescent="0.2">
      <c r="A51" s="6" t="s">
        <v>203</v>
      </c>
      <c r="B51" s="6" t="s">
        <v>204</v>
      </c>
    </row>
    <row r="52" spans="1:2" x14ac:dyDescent="0.2">
      <c r="A52" s="6" t="s">
        <v>205</v>
      </c>
      <c r="B52" s="6" t="s">
        <v>104</v>
      </c>
    </row>
    <row r="53" spans="1:2" x14ac:dyDescent="0.2">
      <c r="A53" s="6" t="s">
        <v>206</v>
      </c>
      <c r="B53" s="6" t="s">
        <v>207</v>
      </c>
    </row>
    <row r="54" spans="1:2" x14ac:dyDescent="0.2">
      <c r="A54" s="6" t="s">
        <v>208</v>
      </c>
      <c r="B54" s="6" t="s">
        <v>209</v>
      </c>
    </row>
    <row r="55" spans="1:2" x14ac:dyDescent="0.2">
      <c r="A55" s="6" t="s">
        <v>210</v>
      </c>
      <c r="B55" s="6" t="s">
        <v>211</v>
      </c>
    </row>
    <row r="56" spans="1:2" x14ac:dyDescent="0.2">
      <c r="A56" s="6" t="s">
        <v>212</v>
      </c>
      <c r="B56" s="6" t="s">
        <v>213</v>
      </c>
    </row>
    <row r="57" spans="1:2" x14ac:dyDescent="0.2">
      <c r="A57" s="6" t="s">
        <v>214</v>
      </c>
      <c r="B57" s="6" t="s">
        <v>215</v>
      </c>
    </row>
    <row r="58" spans="1:2" x14ac:dyDescent="0.2">
      <c r="A58" s="6" t="s">
        <v>216</v>
      </c>
      <c r="B58" s="6" t="s">
        <v>217</v>
      </c>
    </row>
    <row r="59" spans="1:2" x14ac:dyDescent="0.2">
      <c r="A59" s="6" t="s">
        <v>218</v>
      </c>
      <c r="B59" s="6" t="s">
        <v>219</v>
      </c>
    </row>
    <row r="60" spans="1:2" x14ac:dyDescent="0.2">
      <c r="A60" s="6" t="s">
        <v>220</v>
      </c>
      <c r="B60" s="6" t="s">
        <v>221</v>
      </c>
    </row>
    <row r="61" spans="1:2" x14ac:dyDescent="0.2">
      <c r="A61" s="6" t="s">
        <v>222</v>
      </c>
      <c r="B61" s="6" t="s">
        <v>223</v>
      </c>
    </row>
    <row r="62" spans="1:2" x14ac:dyDescent="0.2">
      <c r="A62" s="6" t="s">
        <v>224</v>
      </c>
      <c r="B62" s="6" t="s">
        <v>104</v>
      </c>
    </row>
    <row r="63" spans="1:2" x14ac:dyDescent="0.2">
      <c r="A63" s="6" t="s">
        <v>225</v>
      </c>
      <c r="B63" s="6" t="s">
        <v>226</v>
      </c>
    </row>
    <row r="64" spans="1:2" x14ac:dyDescent="0.2">
      <c r="A64" s="6" t="s">
        <v>227</v>
      </c>
      <c r="B64" s="6" t="s">
        <v>228</v>
      </c>
    </row>
    <row r="65" spans="1:2" x14ac:dyDescent="0.2">
      <c r="A65" s="6" t="s">
        <v>229</v>
      </c>
      <c r="B65" s="6" t="s">
        <v>226</v>
      </c>
    </row>
    <row r="66" spans="1:2" x14ac:dyDescent="0.2">
      <c r="A66" s="6" t="s">
        <v>230</v>
      </c>
      <c r="B66" s="6" t="s">
        <v>226</v>
      </c>
    </row>
    <row r="67" spans="1:2" x14ac:dyDescent="0.2">
      <c r="A67" s="6" t="s">
        <v>231</v>
      </c>
      <c r="B67" s="6" t="s">
        <v>226</v>
      </c>
    </row>
    <row r="68" spans="1:2" x14ac:dyDescent="0.2">
      <c r="A68" s="6" t="s">
        <v>232</v>
      </c>
      <c r="B68" s="6" t="s">
        <v>233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f d d b 6 c e - 0 a 7 9 - 4 0 1 6 - 8 7 8 f - 5 1 1 7 2 0 9 9 b 1 0 3 "   x m l n s = " h t t p : / / s c h e m a s . m i c r o s o f t . c o m / D a t a M a s h u p " > A A A A A P s F A A B Q S w M E F A A C A A g A B L f F S i R i W Z C n A A A A + A A A A B I A H A B D b 2 5 m a W c v U G F j a 2 F n Z S 5 4 b W w g o h g A K K A U A A A A A A A A A A A A A A A A A A A A A A A A A A A A h Y 9 B D o I w F E S v Q r q n L b V G Q z 5 l 4 V Y S E 6 J x 2 0 C F R i i G F s v d X H g k r y C J o u 5 c z u R N 8 u Z x u 0 M 6 t k 1 w V b 3 V n U l Q h C k K l C m 6 U p s q Q Y M 7 h W u U C t j J 4 i w r F U y w s f F o d Y J q 5 y 4 x I d 5 7 7 B e 4 6 y v C K I 3 I M d v m R a 1 a G W p j n T S F Q p 9 V + X + F B B x e M o J h v s R 8 R T l m n A G Z a 8 i 0 + S J s M s Y U y E 8 J m 6 F x Q 6 + E M u E + B z J H I O 8 X 4 g l Q S w M E F A A C A A g A B L f F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S 3 x U r 6 4 r e s 8 g I A A I 0 J A A A T A B w A R m 9 y b X V s Y X M v U 2 V j d G l v b j E u b S C i G A A o o B Q A A A A A A A A A A A A A A A A A A A A A A A A A A A C d V l 1 v 2 j A U f U f i P 1 j u S 5 C y l L C 2 2 9 p 1 U k c 3 a S 9 b R + i q C a H J g d s S 1 Y m R 4 0 A R 4 r / P j u N 8 4 a z S e M E 6 1 z 7 3 3 O t j O y k s R M Q S F O h / / 6 r f 6 / f S F e G w R G N G 6 J 8 7 z p a Z n n O N K I h + D 8 l f w D K + A I l 8 e V k A 9 c Y Z 5 5 C I B 8 a f Q 8 a e n c F + 9 p 3 E c I 2 n J K Q w w v P D b M w S I a f M X U 1 w g o M 1 j Y T M Q b M 4 Q e E O 3 Q K N 4 k g A x 5 I 2 X + f l U / Q M R 2 d 0 c S C I A O z m I T l Z z 5 n C i / i 8 K x k c f I l d 9 D N j A g K x k 0 T j d D N w 9 3 q t 5 8 t Y M R z h w 6 A U N F 6 R 5 E m W P d 2 t o d I w 5 S R J H x m P t Q 4 V T J 1 / q X f 3 9 U R C z k d C y j u 4 a F 9 m r e M 1 B R O I 2 S Z v v K J N K x E 6 U M B O S 2 q t s A Z X I n f A y q U C F V c 7 a a V / V D Y K 1 1 V O e R Q r Z t X 0 z j 5 p 5 q a E k l n y q s W e Y j p 0 7 I D / 6 h Y 0 d C j u 0 X C o W v 4 t E R d n n p q V 9 1 y i I y v 6 1 o q e W d F z K 3 p h R d 9 Z 0 f d W 9 I M N 9 Y d W 1 F q b b 6 3 N t 9 b m W 2 v z W 7 V Z / D h l a z R h 2 5 q J g u d o 7 b Q 3 z P W r p T f L p d r 5 L B U s r p Z J t D j O F n J p t m K + i 4 A s V i h 6 R L M T 7 Z g 3 E 3 i S V x C e X + N i h M Q K E j T L o 3 M E N A W U Z J R W C r 5 G l E r 6 W 7 Z N K g E K V I j T U i j P U D H q P k J + 9 x m q 5 1 J O L O s w a p t d Z X w J 3 H 4 2 8 1 D n E f L L w 1 4 e T d O Z K p c c F S f B e N + 4 3 f j b O N p 4 2 L j W + N Q 4 0 3 j R u M / 4 z T j M e E q 7 6 N D o v c g r b L k G q H x m F O b Y 2 l B s u 3 O 0 6 e j j p 7 K 6 Q e d 1 6 X f f l 0 0 9 p o e G v y b 8 P l l H G / l s W P a m C P 2 Q v u O d t 6 f q U m 2 H T A I 5 v B G C R 2 G m 8 V + E Z o A 7 n T b q d t q x Q O W 3 B v l v I B x 3 X a u j V 6 / V I y 0 q Q c 5 5 d H n o M l q 3 R 7 8 X J f b M 9 W + L v E U 3 Y c h h E x H 1 d Z F a P y 8 e I P T u y B M 4 a l B 8 Q q Q O X g m x v j w 9 3 W 6 3 3 v k w V V S p t 2 D x K a k T e i s R V 3 a 5 J Y I M J a O m 3 g 8 P M 4 X M / + f 1 z 6 l U V + 4 D X c f l 0 U N f r 6 w Z 7 W 4 Q v v o L U E s B A i 0 A F A A C A A g A B L f F S i R i W Z C n A A A A + A A A A B I A A A A A A A A A A A A A A A A A A A A A A E N v b m Z p Z y 9 Q Y W N r Y W d l L n h t b F B L A Q I t A B Q A A g A I A A S 3 x U o P y u m r p A A A A O k A A A A T A A A A A A A A A A A A A A A A A P M A A A B b Q 2 9 u d G V u d F 9 U e X B l c 1 0 u e G 1 s U E s B A i 0 A F A A C A A g A B L f F S v r i t 6 z y A g A A j Q k A A B M A A A A A A A A A A A A A A A A A 5 A E A A E Z v c m 1 1 b G F z L 1 N l Y 3 R p b 2 4 x L m 1 Q S w U G A A A A A A M A A w D C A A A A I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B o A A A A A A A D S G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R h d G V B Y m J y Z X Z p Y X R p b 2 5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x h c 3 R V c G R h d G V k I i B W Y W x 1 Z T 0 i Z D I w M T c t M D Y t M D Z U M D M 6 N T U 6 N T E u O T c z M j c y M V o i I C 8 + P E V u d H J 5 I F R 5 c G U 9 I k Z p b G x F c n J v c k N v Z G U i I F Z h b H V l P S J z V W 5 r b m 9 3 b i I g L z 4 8 R W 5 0 c n k g V H l w Z T 0 i R m l s b E N v b H V t b k 5 h b W V z I i B W Y W x 1 Z T 0 i c 1 s m c X V v d D t V U y B T d G F 0 Z T o m c X V v d D s s J n F 1 b 3 Q 7 Q W J i c m V 2 a W F 0 a W 9 u O i Z x d W 9 0 O 1 0 i I C 8 + P E V u d H J 5 I F R 5 c G U 9 I k Z p b G x D b 2 x 1 b W 5 U e X B l c y I g V m F s d W U 9 I n N C Z 1 k 9 I i A v P j x F b n R y e S B U e X B l P S J G a W x s R X J y b 3 J D b 3 V u d C I g V m F s d W U 9 I m w w I i A v P j x F b n R y e S B U e X B l P S J G a W x s Q 2 9 1 b n Q i I F Z h b H V l P S J s N j c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R h c m d l d C I g V m F s d W U 9 I n N T d G F 0 Z U F i Y n J l d m l h d G l v b n M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Q W J i c m V 2 a W F 0 a W 9 u c y 9 D a G F u Z 2 V k I F R 5 c G U u e 1 V T I F N 0 Y X R l O i w w f S Z x d W 9 0 O y w m c X V v d D t T Z W N 0 a W 9 u M S 9 T d G F 0 Z U F i Y n J l d m l h d G l v b n M v Q 2 h h b m d l Z C B U e X B l L n t B Y m J y Z X Z p Y X R p b 2 4 6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N 0 Y X R l Q W J i c m V 2 a W F 0 a W 9 u c y 9 D a G F u Z 2 V k I F R 5 c G U u e 1 V T I F N 0 Y X R l O i w w f S Z x d W 9 0 O y w m c X V v d D t T Z W N 0 a W 9 u M S 9 T d G F 0 Z U F i Y n J l d m l h d G l v b n M v Q 2 h h b m d l Z C B U e X B l L n t B Y m J y Z X Z p Y X R p b 2 4 6 L D F 9 J n F 1 b 3 Q 7 X S w m c X V v d D t S Z W x h d G l v b n N o a X B J b m Z v J n F 1 b 3 Q 7 O l t d f S I g L z 4 8 R W 5 0 c n k g V H l w Z T 0 i U X V l c n l J R C I g V m F s d W U 9 I n N h Y j E 2 N G U w M i 1 m M j h m L T Q 4 N m I t O D U w M S 1 m N m E 4 Z j g 5 Z W Y 3 N 2 E i I C 8 + P C 9 T d G F i b G V F b n R y a W V z P j w v S X R l b T 4 8 S X R l b T 4 8 S X R l b U x v Y 2 F 0 a W 9 u P j x J d G V t V H l w Z T 5 G b 3 J t d W x h P C 9 J d G V t V H l w Z T 4 8 S X R l b V B h d G g + U 2 V j d G l v b j E v U 3 R h d G V B Y m J y Z X Z p Y X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J i c m V 2 a W F 0 a W 9 u c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J i c m V 2 a W F 0 a W 9 u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F c n J v c k N v Z G U i I F Z h b H V l P S J z V W 5 r b m 9 3 b i I g L z 4 8 R W 5 0 c n k g V H l w Z T 0 i R m l s b E N v b H V t b k 5 h b W V z I i B W Y W x 1 Z T 0 i c 1 s m c X V v d D t T d G F 0 Z S Z x d W 9 0 O y w m c X V v d D t S Z W d p b 2 4 m c X V v d D s s J n F 1 b 3 Q 7 W W V h c i Z x d W 9 0 O y w m c X V v d D t W Y W x 1 Z S Z x d W 9 0 O 1 0 i I C 8 + P E V u d H J 5 I F R 5 c G U 9 I k Z p b G x D b 2 x 1 b W 5 U e X B l c y I g V m F s d W U 9 I n N C Z 0 F E Q X c 9 P S I g L z 4 8 R W 5 0 c n k g V H l w Z T 0 i R m l s b E V y c m 9 y Q 2 9 1 b n Q i I F Z h b H V l P S J s M C I g L z 4 8 R W 5 0 c n k g V H l w Z T 0 i R m l s b E N v d W 5 0 I i B W Y W x 1 Z T 0 i b D M 5 M C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l F 1 Z X J 5 S U Q i I F Z h b H V l P S J z Z m F k N G U 0 Z j M t Z j l j Y y 0 0 N z F l L W E 3 N 2 U t N m Z i M j E 2 N T Z j Y T g 0 I i A v P j x F b n R y e S B U e X B l P S J G a W x s T G F z d F V w Z G F 0 Z W Q i I F Z h b H V l P S J k M j A x N y 0 w N i 0 w N l Q w M z o 1 N T o 0 O S 4 3 N T I z N j U 5 W i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h b F 9 Q c m 9 k d W N 0 a W 9 u L 1 V u c G l 2 b 3 R l Z C B D b 2 x 1 b W 5 z L n t T d G F 0 Z S w w f S Z x d W 9 0 O y w m c X V v d D t T Z W N 0 a W 9 u M S 9 D b 2 F s X 1 B y b 2 R 1 Y 3 R p b 2 4 v V W 5 w a X Z v d G V k I E N v b H V t b n M u e 1 J l Z 2 l v b i w x f S Z x d W 9 0 O y w m c X V v d D t T Z W N 0 a W 9 u M S 9 D b 2 F s X 1 B y b 2 R 1 Y 3 R p b 2 4 v Q 2 h h b m d l Z C B U e X B l M i 5 7 W W V h c i w y f S Z x d W 9 0 O y w m c X V v d D t T Z W N 0 a W 9 u M S 9 D b 2 F s X 1 B y b 2 R 1 Y 3 R p b 2 4 v Q 2 h h b m d l Z C B U e X B l M i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2 9 h b F 9 Q c m 9 k d W N 0 a W 9 u L 1 V u c G l 2 b 3 R l Z C B D b 2 x 1 b W 5 z L n t T d G F 0 Z S w w f S Z x d W 9 0 O y w m c X V v d D t T Z W N 0 a W 9 u M S 9 D b 2 F s X 1 B y b 2 R 1 Y 3 R p b 2 4 v V W 5 w a X Z v d G V k I E N v b H V t b n M u e 1 J l Z 2 l v b i w x f S Z x d W 9 0 O y w m c X V v d D t T Z W N 0 a W 9 u M S 9 D b 2 F s X 1 B y b 2 R 1 Y 3 R p b 2 4 v Q 2 h h b m d l Z C B U e X B l M i 5 7 W W V h c i w y f S Z x d W 9 0 O y w m c X V v d D t T Z W N 0 a W 9 u M S 9 D b 2 F s X 1 B y b 2 R 1 Y 3 R p b 2 4 v Q 2 h h b m d l Z C B U e X B l M i 5 7 V m F s d W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Y W x f U H J v Z H V j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Y W x f U H J v Z H V j d G l v b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h b F 9 Q c m 9 k d W N 0 a W 9 u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F s X 1 B y b 2 R 1 Y 3 R p b 2 4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h b F 9 Q c m 9 k d W N 0 a W 9 u L 0 N o Y W 5 n Z W Q l M j B U e X B l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v A 6 3 q c v S I R q i Y K b N z B X I j A A A A A A I A A A A A A B B m A A A A A Q A A I A A A A L k E M Z r H A u v c V l 4 n J d e k V w g M m J X s N F k 3 Z G H d 8 m O x u 4 0 R A A A A A A 6 A A A A A A g A A I A A A A I D R + 6 B z b K Y i + L D i i q + y n m 2 f l S 8 X L 7 d / 3 D W m X t I h Y V b C U A A A A L m 5 Y i T z J Y O o I 8 g b i H O B p M 2 7 o b / W 6 X 0 y o y P 3 C d p M 1 h L K z R 0 p A F f o Y U p w 9 V B T S J 4 A W q c u N N 1 / l k 7 A W y 2 P T v c V W W 3 A 8 Y 6 f P L K P F u A B C P F R z 1 8 S Q A A A A N 9 u / 6 F 1 s a S o f 6 v K I A W C Y 9 t J i 3 C g q H 8 1 r n R O p i a m 0 m g W a z Q C P d 6 D 4 T w j W z w H P 9 y S r 8 o E f P / 7 H W 4 T 9 y + s R Q w E 2 w M = < / D a t a M a s h u p > 
</file>

<file path=customXml/itemProps1.xml><?xml version="1.0" encoding="utf-8"?>
<ds:datastoreItem xmlns:ds="http://schemas.openxmlformats.org/officeDocument/2006/customXml" ds:itemID="{7FBD2206-48DC-409B-BD5D-55B0525099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Presentation</vt:lpstr>
      <vt:lpstr>Raw</vt:lpstr>
      <vt:lpstr>Coal Production By Region</vt:lpstr>
      <vt:lpstr>StateList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</cp:lastModifiedBy>
  <dcterms:created xsi:type="dcterms:W3CDTF">2017-06-05T13:29:34Z</dcterms:created>
  <dcterms:modified xsi:type="dcterms:W3CDTF">2017-06-06T03:56:08Z</dcterms:modified>
</cp:coreProperties>
</file>