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 codeName="ThisWorkbook"/>
  <bookViews>
    <workbookView xWindow="0" yWindow="0" windowWidth="15360" windowHeight="7245"/>
  </bookViews>
  <sheets>
    <sheet name="Overview" sheetId="2" r:id="rId1"/>
    <sheet name="Farm_Area" sheetId="7" r:id="rId2"/>
    <sheet name="State_Land_Area" sheetId="4" r:id="rId3"/>
    <sheet name="Percentage" sheetId="5" r:id="rId4"/>
    <sheet name="States_By_Division" sheetId="8" r:id="rId5"/>
  </sheets>
  <definedNames>
    <definedName name="_biff" localSheetId="0">Overview!$B$1:$B$3</definedName>
    <definedName name="_xlnm._FilterDatabase" localSheetId="0" hidden="1">Overview!#REF!</definedName>
    <definedName name="dMoon">Overview!#REF!</definedName>
    <definedName name="dSun">Overview!#REF!</definedName>
    <definedName name="dUmbra">Overview!#REF!</definedName>
    <definedName name="ExternalData_1" localSheetId="1" hidden="1">Farm_Area!$A$7:$G$56</definedName>
    <definedName name="ExternalData_1" localSheetId="3" hidden="1">Percentage!$A$7:$E$56</definedName>
    <definedName name="ExternalData_1" localSheetId="2" hidden="1">State_Land_Area!$A$7:$B$65</definedName>
    <definedName name="ExternalData_2" localSheetId="4" hidden="1">States_By_Division!$A$7:$B$59</definedName>
    <definedName name="rEarth">Overview!#REF!</definedName>
    <definedName name="rMoon">Overview!#REF!</definedName>
    <definedName name="rSun">Overview!#REF!</definedName>
    <definedName name="sUmbra">Overview!#REF!</definedName>
    <definedName name="α">Overview!#REF!</definedName>
  </definedNames>
  <calcPr calcId="171027"/>
  <pivotCaches>
    <pivotCache cacheId="1" r:id="rId6"/>
  </pivotCaches>
</workbook>
</file>

<file path=xl/calcChain.xml><?xml version="1.0" encoding="utf-8"?>
<calcChain xmlns="http://schemas.openxmlformats.org/spreadsheetml/2006/main">
  <c r="B57" i="5" l="1"/>
  <c r="D57" i="5" s="1"/>
  <c r="C57" i="5"/>
</calcChain>
</file>

<file path=xl/connections.xml><?xml version="1.0" encoding="utf-8"?>
<connections xmlns="http://schemas.openxmlformats.org/spreadsheetml/2006/main">
  <connection id="1" keepAlive="1" name="Query - AbsoluteAddress" description="Connection to the 'AbsoluteAddress' query in the workbook." type="5" refreshedVersion="0" background="1">
    <dbPr connection="Provider=Microsoft.Mashup.OleDb.1;Data Source=$Workbook$;Location=AbsoluteAddress" command="SELECT * FROM [AbsoluteAddress]"/>
  </connection>
  <connection id="2" keepAlive="1" name="Query - FarmPercentage" description="Connection to the 'FarmPercentage' query in the workbook." type="5" refreshedVersion="6" background="1" saveData="1">
    <dbPr connection="Provider=Microsoft.Mashup.OleDb.1;Data Source=$Workbook$;Location=FarmPercentage;Extended Properties=&quot;&quot;" command="SELECT * FROM [FarmPercentage]"/>
  </connection>
  <connection id="3" keepAlive="1" name="Query - FarmSize" description="Connection to the 'FarmSize' query in the workbook." type="5" refreshedVersion="6" background="1" saveData="1">
    <dbPr connection="Provider=Microsoft.Mashup.OleDb.1;Data Source=$Workbook$;Location=FarmSize;Extended Properties=&quot;&quot;" command="SELECT * FROM [FarmSize]"/>
  </connection>
  <connection id="4" keepAlive="1" name="Query - State_Land_Area" description="Connection to the 'State_Land_Area' query in the workbook." type="5" refreshedVersion="6" background="1">
    <dbPr connection="Provider=Microsoft.Mashup.OleDb.1;Data Source=$Workbook$;Location=State_Land_Area;Extended Properties=&quot;&quot;" command="SELECT * FROM [State_Land_Area]"/>
  </connection>
  <connection id="5" keepAlive="1" name="Query - States By Division" description="Connection to the 'States By Division' query in the workbook." type="5" refreshedVersion="6" background="1" saveData="1">
    <dbPr connection="Provider=Microsoft.Mashup.OleDb.1;Data Source=$Workbook$;Location=States By Division;Extended Properties=&quot;&quot;" command="SELECT * FROM [States By Division]"/>
  </connection>
</connections>
</file>

<file path=xl/sharedStrings.xml><?xml version="1.0" encoding="utf-8"?>
<sst xmlns="http://schemas.openxmlformats.org/spreadsheetml/2006/main" count="396" uniqueCount="156">
  <si>
    <t>FROM:</t>
  </si>
  <si>
    <t>Mark Biegert</t>
  </si>
  <si>
    <t>SUBJECT:</t>
  </si>
  <si>
    <t>DATE:</t>
  </si>
  <si>
    <t>State</t>
  </si>
  <si>
    <t>Farm_Num_15</t>
  </si>
  <si>
    <t>Farm_Num_16</t>
  </si>
  <si>
    <t>Farm_Area_15</t>
  </si>
  <si>
    <t>Farm_Area_16</t>
  </si>
  <si>
    <t>Ave_Farm_Size_15</t>
  </si>
  <si>
    <t>Ave_Farm_Size_16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</si>
  <si>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</si>
  <si>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</si>
  <si>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</si>
  <si>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</si>
  <si>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</si>
  <si>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</si>
  <si>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</si>
  <si>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</si>
  <si>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</si>
  <si>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</si>
  <si>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</si>
  <si>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</si>
  <si>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</si>
  <si>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</si>
  <si>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</si>
  <si>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</si>
  <si>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</si>
  <si>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</si>
  <si>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</si>
  <si>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</si>
  <si>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</si>
  <si>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</si>
  <si>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</si>
  <si>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</si>
  <si>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</si>
  <si>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</si>
  <si>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</si>
  <si>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</si>
  <si>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</si>
  <si>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</si>
  <si>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</si>
  <si>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</si>
  <si>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</si>
  <si>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</si>
  <si>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</si>
  <si>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</si>
  <si>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</si>
  <si>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</si>
  <si>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</si>
  <si>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</si>
  <si>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</si>
  <si>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</si>
  <si>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</si>
  <si>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</si>
  <si>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</si>
  <si>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</si>
  <si>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</si>
  <si>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</si>
  <si>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</si>
  <si>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>List</t>
  </si>
  <si>
    <t>Land_Area_SqMi</t>
  </si>
  <si>
    <t>Alaska</t>
  </si>
  <si>
    <t>Texas</t>
  </si>
  <si>
    <t>California</t>
  </si>
  <si>
    <t>Montana</t>
  </si>
  <si>
    <t>New Mexico</t>
  </si>
  <si>
    <t>Arizona</t>
  </si>
  <si>
    <t>Nevada</t>
  </si>
  <si>
    <t>Colorado</t>
  </si>
  <si>
    <t>Oregon</t>
  </si>
  <si>
    <t>Wyoming</t>
  </si>
  <si>
    <t>Michigan</t>
  </si>
  <si>
    <t>Minnesota</t>
  </si>
  <si>
    <t>Utah</t>
  </si>
  <si>
    <t>Idaho</t>
  </si>
  <si>
    <t>Kansas</t>
  </si>
  <si>
    <t>Nebraska</t>
  </si>
  <si>
    <t>South Dakota</t>
  </si>
  <si>
    <t>Washington</t>
  </si>
  <si>
    <t>North Dakota</t>
  </si>
  <si>
    <t>Oklahoma</t>
  </si>
  <si>
    <t>Missouri</t>
  </si>
  <si>
    <t>Florida</t>
  </si>
  <si>
    <t>Wisconsin</t>
  </si>
  <si>
    <t>Georgia</t>
  </si>
  <si>
    <t>Illinois</t>
  </si>
  <si>
    <t>Iowa</t>
  </si>
  <si>
    <t>New York</t>
  </si>
  <si>
    <t>North Carolina</t>
  </si>
  <si>
    <t>Arkansas</t>
  </si>
  <si>
    <t>Alabama</t>
  </si>
  <si>
    <t>Louisiana</t>
  </si>
  <si>
    <t>Mississippi</t>
  </si>
  <si>
    <t>Pennsylvania</t>
  </si>
  <si>
    <t>Ohio</t>
  </si>
  <si>
    <t>Virginia</t>
  </si>
  <si>
    <t>Tennessee</t>
  </si>
  <si>
    <t>Kentucky</t>
  </si>
  <si>
    <t>Indiana</t>
  </si>
  <si>
    <t>Maine</t>
  </si>
  <si>
    <t>South Carolina</t>
  </si>
  <si>
    <t>West Virginia</t>
  </si>
  <si>
    <t>Maryland</t>
  </si>
  <si>
    <t>Hawaii</t>
  </si>
  <si>
    <t>Massachusetts</t>
  </si>
  <si>
    <t>Vermont</t>
  </si>
  <si>
    <t>New Hampshire</t>
  </si>
  <si>
    <t>New Jersey</t>
  </si>
  <si>
    <t>Connecticut</t>
  </si>
  <si>
    <t>Delaware</t>
  </si>
  <si>
    <t>Rhode Island</t>
  </si>
  <si>
    <t>Puerto Rico</t>
  </si>
  <si>
    <t>Northern Mariana Islands</t>
  </si>
  <si>
    <t>United States Virgin Islands</t>
  </si>
  <si>
    <t>American Samoa</t>
  </si>
  <si>
    <t>Guam</t>
  </si>
  <si>
    <t>Minor Outlying Islands</t>
  </si>
  <si>
    <t>Contiguous United States</t>
  </si>
  <si>
    <t>All U.S. territory</t>
  </si>
  <si>
    <t>Total_Land_Area</t>
  </si>
  <si>
    <t>Farm_Percentage</t>
  </si>
  <si>
    <t>Total</t>
  </si>
  <si>
    <t>Report on Farm Area Percentage By State</t>
  </si>
  <si>
    <t>Table of Contents</t>
  </si>
  <si>
    <t>Total Land Area in Each State</t>
  </si>
  <si>
    <t>Source Data:</t>
  </si>
  <si>
    <t>Wikipedia</t>
  </si>
  <si>
    <t>Source Data</t>
  </si>
  <si>
    <t>Table of Farm Area and Number of Farms</t>
  </si>
  <si>
    <t>Table of State Areas</t>
  </si>
  <si>
    <t>Table of State Areas Dedicated to Farming</t>
  </si>
  <si>
    <t>Percentage of Land Dedicated to Farming</t>
  </si>
  <si>
    <t>Farm Area 2015/2016</t>
  </si>
  <si>
    <t>Region</t>
  </si>
  <si>
    <t>West North Central</t>
  </si>
  <si>
    <t>West South Central</t>
  </si>
  <si>
    <t>East North Central</t>
  </si>
  <si>
    <t>Mountain</t>
  </si>
  <si>
    <t>East South Central</t>
  </si>
  <si>
    <t>South Atlantic</t>
  </si>
  <si>
    <t>Pacific</t>
  </si>
  <si>
    <t>Middle Atlantic</t>
  </si>
  <si>
    <t>New England</t>
  </si>
  <si>
    <t>Reports</t>
  </si>
  <si>
    <t>Percentage Farm Area</t>
  </si>
  <si>
    <t xml:space="preserve">Percentage Farm Land  </t>
  </si>
  <si>
    <t xml:space="preserve">Total_Land_Area </t>
  </si>
  <si>
    <t>Total Farm_Area 2016</t>
  </si>
  <si>
    <t>Percentage Farm Land By State Division</t>
  </si>
  <si>
    <t>Table Joines Farm_Area and State_Land_Area</t>
  </si>
  <si>
    <t>*Prior to June 1984</t>
  </si>
  <si>
    <t>North Central Region.</t>
  </si>
  <si>
    <t>States By Division</t>
  </si>
  <si>
    <t>Link</t>
  </si>
  <si>
    <t>Top Fifteen States By Farm Acreage Percentage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</si>
</sst>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/mmm/yy;@"/>
  </numFmts>
  <fonts count="18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b/>
      <sz val="10"/>
      <color rgb="FFDA6D00"/>
      <name val="Perpetua"/>
      <family val="2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2">
    <xf numFmtId="0" fontId="0" fillId="0" borderId="0" applyFill="0" applyBorder="0" applyProtection="0">
      <alignment vertical="top"/>
    </xf>
    <xf numFmtId="0" fontId="5" fillId="0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4" fillId="0" borderId="0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2" applyNumberFormat="0" applyFill="0" applyProtection="0">
      <alignment vertical="center"/>
    </xf>
    <xf numFmtId="165" fontId="7" fillId="0" borderId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6" fillId="2" borderId="3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2" borderId="3" applyNumberForma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11">
    <xf numFmtId="0" fontId="0" fillId="0" borderId="0" xfId="0">
      <alignment vertical="top"/>
    </xf>
    <xf numFmtId="0" fontId="5" fillId="0" borderId="0" xfId="1">
      <alignment vertical="center"/>
    </xf>
    <xf numFmtId="15" fontId="15" fillId="3" borderId="0" xfId="16" applyNumberFormat="1" applyAlignment="1">
      <alignment horizontal="left" vertical="top"/>
    </xf>
    <xf numFmtId="0" fontId="0" fillId="0" borderId="0" xfId="0" applyNumberFormat="1">
      <alignment vertical="top"/>
    </xf>
    <xf numFmtId="0" fontId="0" fillId="0" borderId="0" xfId="0" pivotButton="1">
      <alignment vertical="top"/>
    </xf>
    <xf numFmtId="0" fontId="12" fillId="0" borderId="0" xfId="12">
      <alignment vertical="top"/>
    </xf>
    <xf numFmtId="0" fontId="2" fillId="3" borderId="0" xfId="16" applyFont="1" applyAlignment="1">
      <alignment vertical="top"/>
    </xf>
    <xf numFmtId="0" fontId="6" fillId="5" borderId="0" xfId="18" applyFont="1" applyAlignment="1">
      <alignment vertical="top"/>
    </xf>
    <xf numFmtId="0" fontId="10" fillId="0" borderId="0" xfId="2">
      <alignment vertical="center"/>
    </xf>
    <xf numFmtId="2" fontId="0" fillId="0" borderId="0" xfId="0" applyNumberFormat="1">
      <alignment vertical="top"/>
    </xf>
    <xf numFmtId="10" fontId="0" fillId="0" borderId="0" xfId="0" applyNumberFormat="1">
      <alignment vertical="top"/>
    </xf>
  </cellXfs>
  <cellStyles count="22">
    <cellStyle name="20% - Accent1" xfId="16" builtinId="30" customBuiltin="1"/>
    <cellStyle name="20% - Accent1 2" xfId="20"/>
    <cellStyle name="20% - Accent2" xfId="17" builtinId="34" customBuiltin="1"/>
    <cellStyle name="20% - Accent3" xfId="18" builtinId="38" customBuiltin="1"/>
    <cellStyle name="20% - Accent3 2" xfId="21"/>
    <cellStyle name="BiegertDate" xfId="10"/>
    <cellStyle name="Comment" xfId="6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/>
    <cellStyle name="Linked Cell" xfId="11" builtinId="24" customBuiltin="1"/>
    <cellStyle name="Normal" xfId="0" builtinId="0" customBuiltin="1"/>
    <cellStyle name="Percent" xfId="7" builtinId="5" customBuiltin="1"/>
    <cellStyle name="Table Heading" xfId="9"/>
    <cellStyle name="Title" xfId="8" builtinId="15" hidden="1"/>
    <cellStyle name="Total" xfId="5" builtinId="25" customBuiltin="1"/>
  </cellStyles>
  <dxfs count="3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3" tint="0.74996185186315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9" tint="0.79998168889431442"/>
        </patternFill>
      </fill>
      <border>
        <left/>
        <top/>
      </border>
    </dxf>
    <dxf>
      <fill>
        <patternFill>
          <bgColor theme="5" tint="0.39994506668294322"/>
        </patternFill>
      </fill>
    </dxf>
    <dxf>
      <font>
        <b/>
        <i val="0"/>
      </font>
      <border>
        <top style="double">
          <color auto="1"/>
        </top>
      </border>
    </dxf>
    <dxf>
      <font>
        <b/>
        <i val="0"/>
      </font>
      <fill>
        <patternFill>
          <bgColor rgb="FFFFCC66"/>
        </patternFill>
      </fill>
      <border>
        <bottom style="double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Biegert Standard PT" table="0" count="22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  <tableStyleElement type="secondColumnStripe" dxfId="29"/>
      <tableStyleElement type="firstHeaderCell" dxfId="28"/>
      <tableStyleElement type="firstSubtotalColumn" dxfId="27"/>
      <tableStyleElement type="firstSubtotalRow" dxfId="26"/>
      <tableStyleElement type="secondSubtotalRow" dxfId="25"/>
      <tableStyleElement type="thirdSubtotalRow" dxfId="24"/>
      <tableStyleElement type="blankRow" dxfId="23"/>
      <tableStyleElement type="firstColumnSubheading" dxfId="22"/>
      <tableStyleElement type="secondColumnSubheading" dxfId="21"/>
      <tableStyleElement type="firstRowSubheading" dxfId="20"/>
      <tableStyleElement type="secondRowSubheading" dxfId="19"/>
      <tableStyleElement type="thirdRowSubheading" dxfId="18"/>
      <tableStyleElement type="pageFieldLabels" dxfId="17"/>
      <tableStyleElement type="pageFieldValues" dxfId="16"/>
    </tableStyle>
    <tableStyle name="TableStyleQueryPreview" pivot="0" count="3">
      <tableStyleElement type="wholeTable" dxfId="15"/>
      <tableStyleElement type="headerRow" dxfId="14"/>
      <tableStyleElement type="firstRowStripe" dxfId="13"/>
    </tableStyle>
    <tableStyle name="TableStyleQueryResult" pivot="0" count="3">
      <tableStyleElement type="wholeTable" dxfId="12"/>
      <tableStyleElement type="headerRow" dxfId="11"/>
      <tableStyleElement type="firstRowStripe" dxfId="10"/>
    </tableStyle>
  </tableStyles>
  <colors>
    <mruColors>
      <color rgb="FF567657"/>
      <color rgb="FF009242"/>
      <color rgb="FF7ABC32"/>
      <color rgb="FFDA6D00"/>
      <color rgb="FF0000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3</xdr:col>
          <xdr:colOff>506218</xdr:colOff>
          <xdr:row>49</xdr:row>
          <xdr:rowOff>28575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D4B522B0-072E-4A2E-A697-51C5DFCA1D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ercentage!$H$7:$K$16" spid="_x0000_s10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00125" y="5857875"/>
              <a:ext cx="2857500" cy="1628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0</xdr:colOff>
      <xdr:row>32</xdr:row>
      <xdr:rowOff>190499</xdr:rowOff>
    </xdr:from>
    <xdr:to>
      <xdr:col>4</xdr:col>
      <xdr:colOff>0</xdr:colOff>
      <xdr:row>37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771F56-8FD0-490F-8F8C-F4430F0A91B4}"/>
            </a:ext>
          </a:extLst>
        </xdr:cNvPr>
        <xdr:cNvSpPr txBox="1"/>
      </xdr:nvSpPr>
      <xdr:spPr>
        <a:xfrm>
          <a:off x="990600" y="5676899"/>
          <a:ext cx="34194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US Census Bureau breaks down the states into 4 main Regions and 9 Divisions. I show the farmland percentage by Division.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44.83983715278" createdVersion="6" refreshedVersion="6" minRefreshableVersion="3" recordCount="49">
  <cacheSource type="worksheet">
    <worksheetSource name="FarmPercentage"/>
  </cacheSource>
  <cacheFields count="6">
    <cacheField name="State" numFmtId="0">
      <sharedItems count="50">
        <s v="Nebraska"/>
        <s v="South Dakota"/>
        <s v="North Dakota"/>
        <s v="Kansas"/>
        <s v="Iowa"/>
        <s v="Oklahoma"/>
        <s v="Texas"/>
        <s v="Illinois"/>
        <s v="Missouri"/>
        <s v="Indiana"/>
        <s v="Montana"/>
        <s v="New Mexico"/>
        <s v="Ohio"/>
        <s v="Kentucky"/>
        <s v="Minnesota"/>
        <s v="Colorado"/>
        <s v="Wisconsin"/>
        <s v="Arkansas"/>
        <s v="Tennessee"/>
        <s v="Delaware"/>
        <s v="Mississippi"/>
        <s v="Arizona"/>
        <s v="Washington"/>
        <s v="Maryland"/>
        <s v="Virginia"/>
        <s v="Louisiana"/>
        <s v="Michigan"/>
        <s v="Alabama"/>
        <s v="Florida"/>
        <s v="Hawaii"/>
        <s v="Pennsylvania"/>
        <s v="Oregon"/>
        <s v="North Carolina"/>
        <s v="South Carolina"/>
        <s v="Georgia"/>
        <s v="California"/>
        <s v="New York"/>
        <s v="West Virginia"/>
        <s v="Idaho"/>
        <s v="Vermont"/>
        <s v="Utah"/>
        <s v="New Jersey"/>
        <s v="Connecticut"/>
        <s v="Rhode Island"/>
        <s v="Massachusetts"/>
        <s v="Nevada"/>
        <s v="New Hampshire"/>
        <s v="Maine"/>
        <s v="Alaska"/>
        <s v="Wyoming" u="1"/>
      </sharedItems>
    </cacheField>
    <cacheField name="Farm_Area_16" numFmtId="0">
      <sharedItems containsSemiMixedTypes="0" containsString="0" containsNumber="1" containsInteger="1" minValue="70000" maxValue="129800000"/>
    </cacheField>
    <cacheField name="Total_Land_Area" numFmtId="0">
      <sharedItems containsSemiMixedTypes="0" containsString="0" containsNumber="1" minValue="661638.39999999991" maxValue="365210208"/>
    </cacheField>
    <cacheField name="Farm_Percentage" numFmtId="0">
      <sharedItems containsSemiMixedTypes="0" containsString="0" containsNumber="1" minValue="0.22726637476683018" maxValue="91.930703579355296"/>
    </cacheField>
    <cacheField name="Region" numFmtId="0">
      <sharedItems count="9">
        <s v="West North Central"/>
        <s v="West South Central"/>
        <s v="East North Central"/>
        <s v="Mountain"/>
        <s v="East South Central"/>
        <s v="South Atlantic"/>
        <s v="Pacific"/>
        <s v="Middle Atlantic"/>
        <s v="New England"/>
      </sharedItems>
    </cacheField>
    <cacheField name="Percentage Farm Land" numFmtId="0" formula="Farm_Area_16/Total_Land_Are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n v="45200000"/>
    <n v="49167468.799999997"/>
    <n v="91.930703579355296"/>
    <x v="0"/>
  </r>
  <r>
    <x v="1"/>
    <n v="43300000"/>
    <n v="48519040"/>
    <n v="89.243315613829139"/>
    <x v="0"/>
  </r>
  <r>
    <x v="2"/>
    <n v="39100000"/>
    <n v="44160512"/>
    <n v="88.540640108520492"/>
    <x v="0"/>
  </r>
  <r>
    <x v="3"/>
    <n v="45900000"/>
    <n v="52325580.799999997"/>
    <n v="87.72000099805868"/>
    <x v="0"/>
  </r>
  <r>
    <x v="4"/>
    <n v="30500000"/>
    <n v="35748563.199999996"/>
    <n v="85.318114267596641"/>
    <x v="0"/>
  </r>
  <r>
    <x v="5"/>
    <n v="34200000"/>
    <n v="43900748.799999997"/>
    <n v="77.902999230846831"/>
    <x v="1"/>
  </r>
  <r>
    <x v="6"/>
    <n v="129800000"/>
    <n v="167188294.40000001"/>
    <n v="77.637014281306051"/>
    <x v="1"/>
  </r>
  <r>
    <x v="7"/>
    <n v="26700000"/>
    <n v="35532115.200000003"/>
    <n v="75.143288964682853"/>
    <x v="2"/>
  </r>
  <r>
    <x v="8"/>
    <n v="28500000"/>
    <n v="43994572.800000004"/>
    <n v="64.780717679795259"/>
    <x v="0"/>
  </r>
  <r>
    <x v="9"/>
    <n v="14700000"/>
    <n v="22928710.399999999"/>
    <n v="64.111760947532403"/>
    <x v="2"/>
  </r>
  <r>
    <x v="10"/>
    <n v="59700000"/>
    <n v="93149312"/>
    <n v="64.090650503140594"/>
    <x v="3"/>
  </r>
  <r>
    <x v="11"/>
    <n v="43200000"/>
    <n v="77630816"/>
    <n v="55.648004524388874"/>
    <x v="3"/>
  </r>
  <r>
    <x v="12"/>
    <n v="14000000"/>
    <n v="26150841.600000001"/>
    <n v="53.535561930060403"/>
    <x v="2"/>
  </r>
  <r>
    <x v="13"/>
    <n v="12900000"/>
    <n v="25271257.599999998"/>
    <n v="51.04613392884729"/>
    <x v="4"/>
  </r>
  <r>
    <x v="14"/>
    <n v="25900000"/>
    <n v="50961113.600000001"/>
    <n v="50.823065216534047"/>
    <x v="0"/>
  </r>
  <r>
    <x v="15"/>
    <n v="31700000"/>
    <n v="66330809.600000001"/>
    <n v="47.790762982033613"/>
    <x v="3"/>
  </r>
  <r>
    <x v="16"/>
    <n v="14400000"/>
    <n v="34660992"/>
    <n v="41.545262178301186"/>
    <x v="2"/>
  </r>
  <r>
    <x v="17"/>
    <n v="13700000"/>
    <n v="33302707.200000003"/>
    <n v="41.13779674944864"/>
    <x v="1"/>
  </r>
  <r>
    <x v="18"/>
    <n v="10800000"/>
    <n v="26390336"/>
    <n v="40.924071599543105"/>
    <x v="4"/>
  </r>
  <r>
    <x v="19"/>
    <n v="500000"/>
    <n v="1247065.6000000001"/>
    <n v="40.094121752696886"/>
    <x v="5"/>
  </r>
  <r>
    <x v="20"/>
    <n v="10700000"/>
    <n v="30030892.799999997"/>
    <n v="35.629976342228495"/>
    <x v="4"/>
  </r>
  <r>
    <x v="21"/>
    <n v="25900000"/>
    <n v="72700211.200000003"/>
    <n v="35.625756201379502"/>
    <x v="3"/>
  </r>
  <r>
    <x v="22"/>
    <n v="14700000"/>
    <n v="42531532.800000004"/>
    <n v="34.562591640242971"/>
    <x v="6"/>
  </r>
  <r>
    <x v="23"/>
    <n v="2030000"/>
    <n v="6212633.5999999996"/>
    <n v="32.675353653561672"/>
    <x v="5"/>
  </r>
  <r>
    <x v="24"/>
    <n v="8100000"/>
    <n v="25273657.599999998"/>
    <n v="32.049179933497243"/>
    <x v="5"/>
  </r>
  <r>
    <x v="25"/>
    <n v="7750000"/>
    <n v="27650496"/>
    <n v="28.028430303745726"/>
    <x v="1"/>
  </r>
  <r>
    <x v="26"/>
    <n v="9950000"/>
    <n v="36184896"/>
    <n v="27.497660902493681"/>
    <x v="2"/>
  </r>
  <r>
    <x v="27"/>
    <n v="8900000"/>
    <n v="32413011.200000003"/>
    <n v="27.458109168209582"/>
    <x v="4"/>
  </r>
  <r>
    <x v="28"/>
    <n v="9410000"/>
    <n v="34319846.399999999"/>
    <n v="27.418537630751171"/>
    <x v="5"/>
  </r>
  <r>
    <x v="29"/>
    <n v="1120000"/>
    <n v="4110483.2"/>
    <n v="27.247404879309567"/>
    <x v="6"/>
  </r>
  <r>
    <x v="30"/>
    <n v="7630000"/>
    <n v="28635328"/>
    <n v="26.645408077742289"/>
    <x v="7"/>
  </r>
  <r>
    <x v="31"/>
    <n v="16300000"/>
    <n v="61432326.399999999"/>
    <n v="26.533261810511544"/>
    <x v="6"/>
  </r>
  <r>
    <x v="32"/>
    <n v="8200000"/>
    <n v="31115462.400000002"/>
    <n v="26.353456987353013"/>
    <x v="5"/>
  </r>
  <r>
    <x v="33"/>
    <n v="5000000"/>
    <n v="19238848"/>
    <n v="25.989082090570083"/>
    <x v="5"/>
  </r>
  <r>
    <x v="34"/>
    <n v="9500000"/>
    <n v="36808633.600000001"/>
    <n v="25.809162337392493"/>
    <x v="5"/>
  </r>
  <r>
    <x v="35"/>
    <n v="25400000"/>
    <n v="99698700.799999997"/>
    <n v="25.476761277916271"/>
    <x v="6"/>
  </r>
  <r>
    <x v="36"/>
    <n v="7300000"/>
    <n v="30160896"/>
    <n v="24.203524988117064"/>
    <x v="7"/>
  </r>
  <r>
    <x v="37"/>
    <n v="3600000"/>
    <n v="15384454.399999999"/>
    <n v="23.400244860162221"/>
    <x v="5"/>
  </r>
  <r>
    <x v="38"/>
    <n v="11800000"/>
    <n v="52891596.799999997"/>
    <n v="22.309782108903924"/>
    <x v="3"/>
  </r>
  <r>
    <x v="39"/>
    <n v="1250000"/>
    <n v="5898662.4000000004"/>
    <n v="21.191244984625666"/>
    <x v="8"/>
  </r>
  <r>
    <x v="40"/>
    <n v="11000000"/>
    <n v="52588556.799999997"/>
    <n v="20.917098071038907"/>
    <x v="3"/>
  </r>
  <r>
    <x v="41"/>
    <n v="720000"/>
    <n v="4706700.8"/>
    <n v="15.297339486716471"/>
    <x v="7"/>
  </r>
  <r>
    <x v="42"/>
    <n v="440000"/>
    <n v="3099110.4"/>
    <n v="14.197622646808581"/>
    <x v="8"/>
  </r>
  <r>
    <x v="43"/>
    <n v="70000"/>
    <n v="661638.39999999991"/>
    <n v="10.579797061355571"/>
    <x v="8"/>
  </r>
  <r>
    <x v="44"/>
    <n v="520000"/>
    <n v="4992038.4000000004"/>
    <n v="10.416586539077905"/>
    <x v="8"/>
  </r>
  <r>
    <x v="45"/>
    <n v="5960000"/>
    <n v="70259955.199999988"/>
    <n v="8.4827836610974678"/>
    <x v="3"/>
  </r>
  <r>
    <x v="46"/>
    <n v="470000"/>
    <n v="5729696"/>
    <n v="8.2028784773223578"/>
    <x v="8"/>
  </r>
  <r>
    <x v="47"/>
    <n v="1450000"/>
    <n v="19739468.799999997"/>
    <n v="7.345689059271951"/>
    <x v="8"/>
  </r>
  <r>
    <x v="48"/>
    <n v="830000"/>
    <n v="365210208"/>
    <n v="0.22726637476683018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B16:C31" firstHeaderRow="1" firstDataRow="1" firstDataCol="1"/>
  <pivotFields count="6">
    <pivotField axis="axisRow" compact="0" outline="0" subtotalTop="0" showAll="0" measureFilter="1" sortType="descending" defaultSubtotal="0">
      <items count="50">
        <item x="27"/>
        <item x="48"/>
        <item x="21"/>
        <item x="17"/>
        <item x="35"/>
        <item x="15"/>
        <item x="42"/>
        <item x="19"/>
        <item x="28"/>
        <item x="34"/>
        <item x="29"/>
        <item x="38"/>
        <item x="7"/>
        <item x="9"/>
        <item x="4"/>
        <item x="3"/>
        <item x="13"/>
        <item x="25"/>
        <item x="47"/>
        <item x="23"/>
        <item x="44"/>
        <item x="26"/>
        <item x="14"/>
        <item x="20"/>
        <item x="8"/>
        <item x="10"/>
        <item x="0"/>
        <item x="45"/>
        <item x="46"/>
        <item x="41"/>
        <item x="11"/>
        <item x="36"/>
        <item x="32"/>
        <item x="2"/>
        <item x="12"/>
        <item x="5"/>
        <item x="31"/>
        <item x="30"/>
        <item x="43"/>
        <item x="33"/>
        <item x="1"/>
        <item x="18"/>
        <item x="6"/>
        <item x="40"/>
        <item x="39"/>
        <item x="24"/>
        <item x="22"/>
        <item x="37"/>
        <item x="16"/>
        <item m="1" x="4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dragToRow="0" dragToCol="0" dragToPage="0" showAll="0" defaultSubtotal="0"/>
  </pivotFields>
  <rowFields count="1">
    <field x="0"/>
  </rowFields>
  <rowItems count="15">
    <i>
      <x v="26"/>
    </i>
    <i>
      <x v="40"/>
    </i>
    <i>
      <x v="33"/>
    </i>
    <i>
      <x v="15"/>
    </i>
    <i>
      <x v="14"/>
    </i>
    <i>
      <x v="35"/>
    </i>
    <i>
      <x v="42"/>
    </i>
    <i>
      <x v="12"/>
    </i>
    <i>
      <x v="24"/>
    </i>
    <i>
      <x v="13"/>
    </i>
    <i>
      <x v="25"/>
    </i>
    <i>
      <x v="30"/>
    </i>
    <i>
      <x v="34"/>
    </i>
    <i>
      <x v="16"/>
    </i>
    <i>
      <x v="22"/>
    </i>
  </rowItems>
  <colItems count="1">
    <i/>
  </colItems>
  <dataFields count="1">
    <dataField name="Percentage Farm Area" fld="3" baseField="0" baseItem="26" numFmtId="2"/>
  </dataFields>
  <pivotTableStyleInfo name="PivotStyleLight16" showRowHeaders="1" showColHeaders="1" showRowStripes="1" showColStripes="0" showLastColumn="1"/>
  <filters count="1">
    <filter fld="0" type="count" evalOrder="-1" id="2" iMeasureFld="0">
      <autoFilter ref="A1">
        <filterColumn colId="0">
          <top10 val="15" filterVal="1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H7:K16" firstHeaderRow="0" firstDataRow="1" firstDataCol="1"/>
  <pivotFields count="6"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axis="axisRow" compact="0" outline="0" subtotalTop="0" showAll="0" measureFilter="1" sortType="descending" defaultSubtotal="0">
      <items count="9">
        <item x="2"/>
        <item x="4"/>
        <item x="7"/>
        <item x="3"/>
        <item x="8"/>
        <item x="6"/>
        <item x="5"/>
        <item x="0"/>
        <item x="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outline="0" subtotalTop="0" dragToRow="0" dragToCol="0" dragToPage="0" showAll="0" defaultSubtotal="0"/>
  </pivotFields>
  <rowFields count="1">
    <field x="4"/>
  </rowFields>
  <rowItems count="9">
    <i>
      <x v="7"/>
    </i>
    <i>
      <x v="8"/>
    </i>
    <i>
      <x/>
    </i>
    <i>
      <x v="3"/>
    </i>
    <i>
      <x v="1"/>
    </i>
    <i>
      <x v="6"/>
    </i>
    <i>
      <x v="2"/>
    </i>
    <i>
      <x v="4"/>
    </i>
    <i>
      <x v="5"/>
    </i>
  </rowItems>
  <colFields count="1">
    <field x="-2"/>
  </colFields>
  <colItems count="3">
    <i>
      <x/>
    </i>
    <i i="1">
      <x v="1"/>
    </i>
    <i i="2">
      <x v="2"/>
    </i>
  </colItems>
  <dataFields count="3">
    <dataField name="Total_Land_Area " fld="2" baseField="0" baseItem="0"/>
    <dataField name="Total Farm_Area 2016" fld="1" baseField="0" baseItem="0"/>
    <dataField name="Percentage Farm Land  " fld="5" baseField="4" baseItem="0" numFmtId="10"/>
  </dataFields>
  <pivotTableStyleInfo name="PivotStyleLight16" showRowHeaders="1" showColHeaders="1" showRowStripes="1" showColStripes="0" showLastColumn="1"/>
  <filters count="1">
    <filter fld="4" type="count" evalOrder="-1" id="1" iMeasureFld="2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State" tableColumnId="1"/>
      <queryTableField id="2" name="Farm_Num_15" tableColumnId="2"/>
      <queryTableField id="3" name="Farm_Num_16" tableColumnId="3"/>
      <queryTableField id="4" name="Farm_Area_15" tableColumnId="4"/>
      <queryTableField id="5" name="Farm_Area_16" tableColumnId="5"/>
      <queryTableField id="6" name="Ave_Farm_Size_15" tableColumnId="6"/>
      <queryTableField id="7" name="Ave_Farm_Size_16" tableColumnId="7"/>
    </queryTableFields>
  </queryTableRefresh>
</queryTable>
</file>

<file path=xl/queryTables/queryTable2.xml><?xml version="1.0" encoding="utf-8"?>
<queryTable xmlns="http://schemas.openxmlformats.org/spreadsheetml/2006/main" name="ExternalData_1" removeDataOnSave="1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State" tableColumnId="3"/>
      <queryTableField id="2" name="Land_Area_SqMi" tableColumnId="2"/>
    </queryTableFields>
  </queryTableRefresh>
</queryTable>
</file>

<file path=xl/queryTables/queryTable3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State" tableColumnId="5"/>
      <queryTableField id="2" name="Farm_Area_16" tableColumnId="2"/>
      <queryTableField id="3" name="Total_Land_Area" tableColumnId="3"/>
      <queryTableField id="4" name="Farm_Percentage" tableColumnId="4"/>
      <queryTableField id="5" name="Region" tableColumnId="1"/>
    </queryTableFields>
  </queryTableRefresh>
</queryTable>
</file>

<file path=xl/queryTables/queryTable4.xml><?xml version="1.0" encoding="utf-8"?>
<queryTable xmlns="http://schemas.openxmlformats.org/spreadsheetml/2006/main" name="ExternalData_2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Region" tableColumnId="1"/>
      <queryTableField id="2" name="St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5" name="FarmSize" displayName="FarmSize" ref="A7:G56" tableType="queryTable" totalsRowShown="0">
  <autoFilter ref="A7:G56"/>
  <tableColumns count="7">
    <tableColumn id="1" uniqueName="1" name="State" queryTableFieldId="1" dataDxfId="9"/>
    <tableColumn id="2" uniqueName="2" name="Farm_Num_15" queryTableFieldId="2"/>
    <tableColumn id="3" uniqueName="3" name="Farm_Num_16" queryTableFieldId="3"/>
    <tableColumn id="4" uniqueName="4" name="Farm_Area_15" queryTableFieldId="4"/>
    <tableColumn id="5" uniqueName="5" name="Farm_Area_16" queryTableFieldId="5"/>
    <tableColumn id="6" uniqueName="6" name="Ave_Farm_Size_15" queryTableFieldId="6"/>
    <tableColumn id="7" uniqueName="7" name="Ave_Farm_Size_16" queryTableField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State_Land_Area" displayName="State_Land_Area" ref="A7:B65" tableType="queryTable" totalsRowShown="0">
  <autoFilter ref="A7:B65"/>
  <tableColumns count="2">
    <tableColumn id="3" uniqueName="3" name="State" queryTableFieldId="1" dataDxfId="8"/>
    <tableColumn id="2" uniqueName="2" name="Land_Area_SqMi" queryTableFieldId="2" dataDxfId="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FarmPercentage" displayName="FarmPercentage" ref="A7:E57" tableType="queryTable" totalsRowCount="1">
  <autoFilter ref="A7:E56"/>
  <tableColumns count="5">
    <tableColumn id="5" uniqueName="5" name="State" totalsRowLabel="Total" queryTableFieldId="1" dataDxfId="6"/>
    <tableColumn id="2" uniqueName="2" name="Farm_Area_16" totalsRowFunction="sum" queryTableFieldId="2" dataDxfId="5"/>
    <tableColumn id="3" uniqueName="3" name="Total_Land_Area" totalsRowFunction="sum" queryTableFieldId="3" dataDxfId="4"/>
    <tableColumn id="4" uniqueName="4" name="Farm_Percentage" totalsRowFunction="custom" queryTableFieldId="4" dataDxfId="3">
      <totalsRowFormula>B57/C57*100</totalsRowFormula>
    </tableColumn>
    <tableColumn id="1" uniqueName="1" name="Region" queryTableFieldId="5" dataDxf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States_By_Division" displayName="States_By_Division" ref="A7:B59" tableType="queryTable" totalsRowShown="0">
  <autoFilter ref="A7:B59"/>
  <tableColumns count="2">
    <tableColumn id="1" uniqueName="1" name="Region" queryTableFieldId="1" dataDxfId="1"/>
    <tableColumn id="2" uniqueName="2" name="State" queryTableFieldId="2" dataDxfId="0"/>
  </tableColumns>
  <tableStyleInfo name="TableStyleMedium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StandardTemplate">
  <a:themeElements>
    <a:clrScheme name="Biegert Standard Templat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 Standard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sda.mannlib.cornell.edu/usda/current/FarmLandIn/FarmLandIn-02-17-2017.tx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en.wikipedia.org/wiki/List_of_U.S._states_and_territories_by_are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2.census.gov/geo/docs/maps-data/maps/reg_div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3"/>
  <sheetViews>
    <sheetView showGridLines="0" tabSelected="1" zoomScaleNormal="100" workbookViewId="0">
      <selection activeCell="I13" sqref="I13"/>
    </sheetView>
  </sheetViews>
  <sheetFormatPr defaultRowHeight="12.75" x14ac:dyDescent="0.2"/>
  <cols>
    <col min="1" max="1" width="14.85546875" customWidth="1"/>
    <col min="2" max="2" width="13.42578125" bestFit="1" customWidth="1"/>
    <col min="3" max="3" width="22" bestFit="1" customWidth="1"/>
    <col min="4" max="4" width="16.7109375" customWidth="1"/>
    <col min="5" max="10" width="10.7109375" customWidth="1"/>
    <col min="11" max="22" width="12" customWidth="1"/>
  </cols>
  <sheetData>
    <row r="1" spans="1:4" x14ac:dyDescent="0.2">
      <c r="A1" s="7" t="s">
        <v>0</v>
      </c>
      <c r="B1" s="6" t="s">
        <v>1</v>
      </c>
      <c r="C1" s="6"/>
      <c r="D1" s="6"/>
    </row>
    <row r="2" spans="1:4" x14ac:dyDescent="0.2">
      <c r="A2" s="7" t="s">
        <v>2</v>
      </c>
      <c r="B2" s="6" t="s">
        <v>123</v>
      </c>
      <c r="C2" s="6"/>
      <c r="D2" s="6"/>
    </row>
    <row r="3" spans="1:4" x14ac:dyDescent="0.2">
      <c r="A3" s="7" t="s">
        <v>3</v>
      </c>
      <c r="B3" s="2">
        <v>42944</v>
      </c>
      <c r="C3" s="2"/>
      <c r="D3" s="2"/>
    </row>
    <row r="4" spans="1:4" ht="12.75" customHeight="1" x14ac:dyDescent="0.2"/>
    <row r="5" spans="1:4" ht="15.75" x14ac:dyDescent="0.2">
      <c r="A5" s="1" t="s">
        <v>124</v>
      </c>
    </row>
    <row r="7" spans="1:4" x14ac:dyDescent="0.2">
      <c r="A7" s="5" t="s">
        <v>129</v>
      </c>
    </row>
    <row r="8" spans="1:4" x14ac:dyDescent="0.2">
      <c r="A8" s="5" t="s">
        <v>130</v>
      </c>
    </row>
    <row r="9" spans="1:4" x14ac:dyDescent="0.2">
      <c r="A9" s="5" t="s">
        <v>131</v>
      </c>
    </row>
    <row r="10" spans="1:4" x14ac:dyDescent="0.2">
      <c r="A10" s="5" t="s">
        <v>153</v>
      </c>
    </row>
    <row r="12" spans="1:4" ht="15.75" x14ac:dyDescent="0.2">
      <c r="A12" s="1" t="s">
        <v>144</v>
      </c>
    </row>
    <row r="14" spans="1:4" ht="15" x14ac:dyDescent="0.2">
      <c r="A14" s="8" t="s">
        <v>155</v>
      </c>
    </row>
    <row r="16" spans="1:4" x14ac:dyDescent="0.2">
      <c r="B16" s="4" t="s">
        <v>4</v>
      </c>
      <c r="C16" t="s">
        <v>145</v>
      </c>
    </row>
    <row r="17" spans="2:3" x14ac:dyDescent="0.2">
      <c r="B17" t="s">
        <v>77</v>
      </c>
      <c r="C17" s="9">
        <v>91.930703579355296</v>
      </c>
    </row>
    <row r="18" spans="2:3" x14ac:dyDescent="0.2">
      <c r="B18" t="s">
        <v>78</v>
      </c>
      <c r="C18" s="9">
        <v>89.243315613829139</v>
      </c>
    </row>
    <row r="19" spans="2:3" x14ac:dyDescent="0.2">
      <c r="B19" t="s">
        <v>80</v>
      </c>
      <c r="C19" s="9">
        <v>88.540640108520492</v>
      </c>
    </row>
    <row r="20" spans="2:3" x14ac:dyDescent="0.2">
      <c r="B20" t="s">
        <v>76</v>
      </c>
      <c r="C20" s="9">
        <v>87.72000099805868</v>
      </c>
    </row>
    <row r="21" spans="2:3" x14ac:dyDescent="0.2">
      <c r="B21" t="s">
        <v>87</v>
      </c>
      <c r="C21" s="9">
        <v>85.318114267596641</v>
      </c>
    </row>
    <row r="22" spans="2:3" x14ac:dyDescent="0.2">
      <c r="B22" t="s">
        <v>81</v>
      </c>
      <c r="C22" s="9">
        <v>77.902999230846831</v>
      </c>
    </row>
    <row r="23" spans="2:3" x14ac:dyDescent="0.2">
      <c r="B23" t="s">
        <v>63</v>
      </c>
      <c r="C23" s="9">
        <v>77.637014281306051</v>
      </c>
    </row>
    <row r="24" spans="2:3" x14ac:dyDescent="0.2">
      <c r="B24" t="s">
        <v>86</v>
      </c>
      <c r="C24" s="9">
        <v>75.143288964682853</v>
      </c>
    </row>
    <row r="25" spans="2:3" x14ac:dyDescent="0.2">
      <c r="B25" t="s">
        <v>82</v>
      </c>
      <c r="C25" s="9">
        <v>64.780717679795259</v>
      </c>
    </row>
    <row r="26" spans="2:3" x14ac:dyDescent="0.2">
      <c r="B26" t="s">
        <v>99</v>
      </c>
      <c r="C26" s="9">
        <v>64.111760947532403</v>
      </c>
    </row>
    <row r="27" spans="2:3" x14ac:dyDescent="0.2">
      <c r="B27" t="s">
        <v>65</v>
      </c>
      <c r="C27" s="9">
        <v>64.090650503140594</v>
      </c>
    </row>
    <row r="28" spans="2:3" x14ac:dyDescent="0.2">
      <c r="B28" t="s">
        <v>66</v>
      </c>
      <c r="C28" s="9">
        <v>55.648004524388874</v>
      </c>
    </row>
    <row r="29" spans="2:3" x14ac:dyDescent="0.2">
      <c r="B29" t="s">
        <v>95</v>
      </c>
      <c r="C29" s="9">
        <v>53.535561930060403</v>
      </c>
    </row>
    <row r="30" spans="2:3" x14ac:dyDescent="0.2">
      <c r="B30" t="s">
        <v>98</v>
      </c>
      <c r="C30" s="9">
        <v>51.04613392884729</v>
      </c>
    </row>
    <row r="31" spans="2:3" x14ac:dyDescent="0.2">
      <c r="B31" t="s">
        <v>73</v>
      </c>
      <c r="C31" s="9">
        <v>50.823065216534047</v>
      </c>
    </row>
    <row r="32" spans="2:3" x14ac:dyDescent="0.2">
      <c r="C32" s="9"/>
    </row>
    <row r="33" spans="1:1" ht="15" x14ac:dyDescent="0.2">
      <c r="A33" s="8" t="s">
        <v>149</v>
      </c>
    </row>
  </sheetData>
  <hyperlinks>
    <hyperlink ref="A7" location="Farm_Area!A1" display="Table of Farm Area and Number of Farms"/>
    <hyperlink ref="A8" location="State_Land_Area!A1" display="Table of State Areas"/>
    <hyperlink ref="A9" location="Percentage!A1" display="Table of State Areas Dedicated to Farming"/>
    <hyperlink ref="A10" location="States_By_Division!A1" display="States By Division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>
      <selection activeCell="I26" sqref="I26"/>
    </sheetView>
  </sheetViews>
  <sheetFormatPr defaultRowHeight="12.75" x14ac:dyDescent="0.2"/>
  <cols>
    <col min="1" max="1" width="16.140625" bestFit="1" customWidth="1"/>
    <col min="2" max="3" width="14.28515625" bestFit="1" customWidth="1"/>
    <col min="4" max="5" width="15.42578125" bestFit="1" customWidth="1"/>
    <col min="6" max="7" width="19.5703125" bestFit="1" customWidth="1"/>
    <col min="10" max="43" width="6" bestFit="1" customWidth="1"/>
    <col min="44" max="44" width="7" bestFit="1" customWidth="1"/>
  </cols>
  <sheetData>
    <row r="1" spans="1:7" x14ac:dyDescent="0.2">
      <c r="A1" s="7" t="s">
        <v>0</v>
      </c>
      <c r="B1" s="6" t="s">
        <v>1</v>
      </c>
      <c r="C1" s="6"/>
    </row>
    <row r="2" spans="1:7" x14ac:dyDescent="0.2">
      <c r="A2" s="7" t="s">
        <v>2</v>
      </c>
      <c r="B2" s="6" t="s">
        <v>133</v>
      </c>
      <c r="C2" s="6"/>
    </row>
    <row r="3" spans="1:7" x14ac:dyDescent="0.2">
      <c r="A3" s="7" t="s">
        <v>3</v>
      </c>
      <c r="B3" s="2">
        <v>42944</v>
      </c>
      <c r="C3" s="2"/>
    </row>
    <row r="5" spans="1:7" x14ac:dyDescent="0.2">
      <c r="A5" t="s">
        <v>128</v>
      </c>
      <c r="B5" s="5" t="s">
        <v>60</v>
      </c>
    </row>
    <row r="7" spans="1:7" x14ac:dyDescent="0.2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</row>
    <row r="8" spans="1:7" x14ac:dyDescent="0.2">
      <c r="A8" s="3" t="s">
        <v>11</v>
      </c>
      <c r="B8">
        <v>43200</v>
      </c>
      <c r="C8">
        <v>44000</v>
      </c>
      <c r="D8">
        <v>8900</v>
      </c>
      <c r="E8">
        <v>8900</v>
      </c>
      <c r="F8">
        <v>206</v>
      </c>
      <c r="G8">
        <v>202</v>
      </c>
    </row>
    <row r="9" spans="1:7" x14ac:dyDescent="0.2">
      <c r="A9" s="3" t="s">
        <v>12</v>
      </c>
      <c r="B9">
        <v>760</v>
      </c>
      <c r="C9">
        <v>760</v>
      </c>
      <c r="D9">
        <v>830</v>
      </c>
      <c r="E9">
        <v>830</v>
      </c>
      <c r="F9">
        <v>1092</v>
      </c>
      <c r="G9">
        <v>1092</v>
      </c>
    </row>
    <row r="10" spans="1:7" x14ac:dyDescent="0.2">
      <c r="A10" s="3" t="s">
        <v>13</v>
      </c>
      <c r="B10">
        <v>19500</v>
      </c>
      <c r="C10">
        <v>19600</v>
      </c>
      <c r="D10">
        <v>26000</v>
      </c>
      <c r="E10">
        <v>25900</v>
      </c>
      <c r="F10">
        <v>1333</v>
      </c>
      <c r="G10">
        <v>1321</v>
      </c>
    </row>
    <row r="11" spans="1:7" x14ac:dyDescent="0.2">
      <c r="A11" s="3" t="s">
        <v>14</v>
      </c>
      <c r="B11">
        <v>43500</v>
      </c>
      <c r="C11">
        <v>43000</v>
      </c>
      <c r="D11">
        <v>13800</v>
      </c>
      <c r="E11">
        <v>13700</v>
      </c>
      <c r="F11">
        <v>317</v>
      </c>
      <c r="G11">
        <v>319</v>
      </c>
    </row>
    <row r="12" spans="1:7" x14ac:dyDescent="0.2">
      <c r="A12" s="3" t="s">
        <v>15</v>
      </c>
      <c r="B12">
        <v>77400</v>
      </c>
      <c r="C12">
        <v>76700</v>
      </c>
      <c r="D12">
        <v>25400</v>
      </c>
      <c r="E12">
        <v>25400</v>
      </c>
      <c r="F12">
        <v>328</v>
      </c>
      <c r="G12">
        <v>331</v>
      </c>
    </row>
    <row r="13" spans="1:7" x14ac:dyDescent="0.2">
      <c r="A13" s="3" t="s">
        <v>16</v>
      </c>
      <c r="B13">
        <v>34200</v>
      </c>
      <c r="C13">
        <v>33800</v>
      </c>
      <c r="D13">
        <v>31700</v>
      </c>
      <c r="E13">
        <v>31700</v>
      </c>
      <c r="F13">
        <v>927</v>
      </c>
      <c r="G13">
        <v>938</v>
      </c>
    </row>
    <row r="14" spans="1:7" x14ac:dyDescent="0.2">
      <c r="A14" s="3" t="s">
        <v>17</v>
      </c>
      <c r="B14">
        <v>6000</v>
      </c>
      <c r="C14">
        <v>6000</v>
      </c>
      <c r="D14">
        <v>440</v>
      </c>
      <c r="E14">
        <v>440</v>
      </c>
      <c r="F14">
        <v>73</v>
      </c>
      <c r="G14">
        <v>73</v>
      </c>
    </row>
    <row r="15" spans="1:7" x14ac:dyDescent="0.2">
      <c r="A15" s="3" t="s">
        <v>18</v>
      </c>
      <c r="B15">
        <v>2500</v>
      </c>
      <c r="C15">
        <v>2500</v>
      </c>
      <c r="D15">
        <v>500</v>
      </c>
      <c r="E15">
        <v>500</v>
      </c>
      <c r="F15">
        <v>200</v>
      </c>
      <c r="G15">
        <v>200</v>
      </c>
    </row>
    <row r="16" spans="1:7" x14ac:dyDescent="0.2">
      <c r="A16" s="3" t="s">
        <v>19</v>
      </c>
      <c r="B16">
        <v>47300</v>
      </c>
      <c r="C16">
        <v>47100</v>
      </c>
      <c r="D16">
        <v>9450</v>
      </c>
      <c r="E16">
        <v>9410</v>
      </c>
      <c r="F16">
        <v>200</v>
      </c>
      <c r="G16">
        <v>200</v>
      </c>
    </row>
    <row r="17" spans="1:7" x14ac:dyDescent="0.2">
      <c r="A17" s="3" t="s">
        <v>20</v>
      </c>
      <c r="B17">
        <v>41000</v>
      </c>
      <c r="C17">
        <v>41800</v>
      </c>
      <c r="D17">
        <v>9400</v>
      </c>
      <c r="E17">
        <v>9500</v>
      </c>
      <c r="F17">
        <v>229</v>
      </c>
      <c r="G17">
        <v>227</v>
      </c>
    </row>
    <row r="18" spans="1:7" x14ac:dyDescent="0.2">
      <c r="A18" s="3" t="s">
        <v>21</v>
      </c>
      <c r="B18">
        <v>7000</v>
      </c>
      <c r="C18">
        <v>7000</v>
      </c>
      <c r="D18">
        <v>1120</v>
      </c>
      <c r="E18">
        <v>1120</v>
      </c>
      <c r="F18">
        <v>160</v>
      </c>
      <c r="G18">
        <v>160</v>
      </c>
    </row>
    <row r="19" spans="1:7" x14ac:dyDescent="0.2">
      <c r="A19" s="3" t="s">
        <v>22</v>
      </c>
      <c r="B19">
        <v>24400</v>
      </c>
      <c r="C19">
        <v>24300</v>
      </c>
      <c r="D19">
        <v>11800</v>
      </c>
      <c r="E19">
        <v>11800</v>
      </c>
      <c r="F19">
        <v>484</v>
      </c>
      <c r="G19">
        <v>486</v>
      </c>
    </row>
    <row r="20" spans="1:7" x14ac:dyDescent="0.2">
      <c r="A20" s="3" t="s">
        <v>23</v>
      </c>
      <c r="B20">
        <v>73400</v>
      </c>
      <c r="C20">
        <v>72200</v>
      </c>
      <c r="D20">
        <v>26800</v>
      </c>
      <c r="E20">
        <v>26700</v>
      </c>
      <c r="F20">
        <v>365</v>
      </c>
      <c r="G20">
        <v>370</v>
      </c>
    </row>
    <row r="21" spans="1:7" x14ac:dyDescent="0.2">
      <c r="A21" s="3" t="s">
        <v>24</v>
      </c>
      <c r="B21">
        <v>57700</v>
      </c>
      <c r="C21">
        <v>57500</v>
      </c>
      <c r="D21">
        <v>14700</v>
      </c>
      <c r="E21">
        <v>14700</v>
      </c>
      <c r="F21">
        <v>255</v>
      </c>
      <c r="G21">
        <v>256</v>
      </c>
    </row>
    <row r="22" spans="1:7" x14ac:dyDescent="0.2">
      <c r="A22" s="3" t="s">
        <v>25</v>
      </c>
      <c r="B22">
        <v>87500</v>
      </c>
      <c r="C22">
        <v>87000</v>
      </c>
      <c r="D22">
        <v>30500</v>
      </c>
      <c r="E22">
        <v>30500</v>
      </c>
      <c r="F22">
        <v>349</v>
      </c>
      <c r="G22">
        <v>351</v>
      </c>
    </row>
    <row r="23" spans="1:7" x14ac:dyDescent="0.2">
      <c r="A23" s="3" t="s">
        <v>26</v>
      </c>
      <c r="B23">
        <v>60400</v>
      </c>
      <c r="C23">
        <v>59600</v>
      </c>
      <c r="D23">
        <v>46000</v>
      </c>
      <c r="E23">
        <v>45900</v>
      </c>
      <c r="F23">
        <v>762</v>
      </c>
      <c r="G23">
        <v>770</v>
      </c>
    </row>
    <row r="24" spans="1:7" x14ac:dyDescent="0.2">
      <c r="A24" s="3" t="s">
        <v>27</v>
      </c>
      <c r="B24">
        <v>76400</v>
      </c>
      <c r="C24">
        <v>76000</v>
      </c>
      <c r="D24">
        <v>13000</v>
      </c>
      <c r="E24">
        <v>12900</v>
      </c>
      <c r="F24">
        <v>170</v>
      </c>
      <c r="G24">
        <v>170</v>
      </c>
    </row>
    <row r="25" spans="1:7" x14ac:dyDescent="0.2">
      <c r="A25" s="3" t="s">
        <v>28</v>
      </c>
      <c r="B25">
        <v>26900</v>
      </c>
      <c r="C25">
        <v>26900</v>
      </c>
      <c r="D25">
        <v>7750</v>
      </c>
      <c r="E25">
        <v>7750</v>
      </c>
      <c r="F25">
        <v>288</v>
      </c>
      <c r="G25">
        <v>288</v>
      </c>
    </row>
    <row r="26" spans="1:7" x14ac:dyDescent="0.2">
      <c r="A26" s="3" t="s">
        <v>29</v>
      </c>
      <c r="B26">
        <v>8200</v>
      </c>
      <c r="C26">
        <v>8200</v>
      </c>
      <c r="D26">
        <v>1450</v>
      </c>
      <c r="E26">
        <v>1450</v>
      </c>
      <c r="F26">
        <v>177</v>
      </c>
      <c r="G26">
        <v>177</v>
      </c>
    </row>
    <row r="27" spans="1:7" x14ac:dyDescent="0.2">
      <c r="A27" s="3" t="s">
        <v>30</v>
      </c>
      <c r="B27">
        <v>12200</v>
      </c>
      <c r="C27">
        <v>12300</v>
      </c>
      <c r="D27">
        <v>2030</v>
      </c>
      <c r="E27">
        <v>2030</v>
      </c>
      <c r="F27">
        <v>166</v>
      </c>
      <c r="G27">
        <v>165</v>
      </c>
    </row>
    <row r="28" spans="1:7" x14ac:dyDescent="0.2">
      <c r="A28" s="3" t="s">
        <v>31</v>
      </c>
      <c r="B28">
        <v>7800</v>
      </c>
      <c r="C28">
        <v>7800</v>
      </c>
      <c r="D28">
        <v>520</v>
      </c>
      <c r="E28">
        <v>520</v>
      </c>
      <c r="F28">
        <v>67</v>
      </c>
      <c r="G28">
        <v>67</v>
      </c>
    </row>
    <row r="29" spans="1:7" x14ac:dyDescent="0.2">
      <c r="A29" s="3" t="s">
        <v>32</v>
      </c>
      <c r="B29">
        <v>51500</v>
      </c>
      <c r="C29">
        <v>51400</v>
      </c>
      <c r="D29">
        <v>9950</v>
      </c>
      <c r="E29">
        <v>9950</v>
      </c>
      <c r="F29">
        <v>193</v>
      </c>
      <c r="G29">
        <v>194</v>
      </c>
    </row>
    <row r="30" spans="1:7" x14ac:dyDescent="0.2">
      <c r="A30" s="3" t="s">
        <v>33</v>
      </c>
      <c r="B30">
        <v>73600</v>
      </c>
      <c r="C30">
        <v>73300</v>
      </c>
      <c r="D30">
        <v>25900</v>
      </c>
      <c r="E30">
        <v>25900</v>
      </c>
      <c r="F30">
        <v>352</v>
      </c>
      <c r="G30">
        <v>353</v>
      </c>
    </row>
    <row r="31" spans="1:7" x14ac:dyDescent="0.2">
      <c r="A31" s="3" t="s">
        <v>34</v>
      </c>
      <c r="B31">
        <v>36700</v>
      </c>
      <c r="C31">
        <v>36200</v>
      </c>
      <c r="D31">
        <v>10800</v>
      </c>
      <c r="E31">
        <v>10700</v>
      </c>
      <c r="F31">
        <v>294</v>
      </c>
      <c r="G31">
        <v>296</v>
      </c>
    </row>
    <row r="32" spans="1:7" x14ac:dyDescent="0.2">
      <c r="A32" s="3" t="s">
        <v>35</v>
      </c>
      <c r="B32">
        <v>97100</v>
      </c>
      <c r="C32">
        <v>96800</v>
      </c>
      <c r="D32">
        <v>28300</v>
      </c>
      <c r="E32">
        <v>28500</v>
      </c>
      <c r="F32">
        <v>291</v>
      </c>
      <c r="G32">
        <v>294</v>
      </c>
    </row>
    <row r="33" spans="1:7" x14ac:dyDescent="0.2">
      <c r="A33" s="3" t="s">
        <v>36</v>
      </c>
      <c r="B33">
        <v>27500</v>
      </c>
      <c r="C33">
        <v>27400</v>
      </c>
      <c r="D33">
        <v>59700</v>
      </c>
      <c r="E33">
        <v>59700</v>
      </c>
      <c r="F33">
        <v>2171</v>
      </c>
      <c r="G33">
        <v>2179</v>
      </c>
    </row>
    <row r="34" spans="1:7" x14ac:dyDescent="0.2">
      <c r="A34" s="3" t="s">
        <v>37</v>
      </c>
      <c r="B34">
        <v>48700</v>
      </c>
      <c r="C34">
        <v>48400</v>
      </c>
      <c r="D34">
        <v>45200</v>
      </c>
      <c r="E34">
        <v>45200</v>
      </c>
      <c r="F34">
        <v>928</v>
      </c>
      <c r="G34">
        <v>934</v>
      </c>
    </row>
    <row r="35" spans="1:7" x14ac:dyDescent="0.2">
      <c r="A35" s="3" t="s">
        <v>38</v>
      </c>
      <c r="B35">
        <v>4200</v>
      </c>
      <c r="C35">
        <v>4000</v>
      </c>
      <c r="D35">
        <v>5950</v>
      </c>
      <c r="E35">
        <v>5960</v>
      </c>
      <c r="F35">
        <v>1417</v>
      </c>
      <c r="G35">
        <v>1490</v>
      </c>
    </row>
    <row r="36" spans="1:7" x14ac:dyDescent="0.2">
      <c r="A36" s="3" t="s">
        <v>39</v>
      </c>
      <c r="B36">
        <v>4400</v>
      </c>
      <c r="C36">
        <v>4400</v>
      </c>
      <c r="D36">
        <v>470</v>
      </c>
      <c r="E36">
        <v>470</v>
      </c>
      <c r="F36">
        <v>107</v>
      </c>
      <c r="G36">
        <v>107</v>
      </c>
    </row>
    <row r="37" spans="1:7" x14ac:dyDescent="0.2">
      <c r="A37" s="3" t="s">
        <v>40</v>
      </c>
      <c r="B37">
        <v>9100</v>
      </c>
      <c r="C37">
        <v>9100</v>
      </c>
      <c r="D37">
        <v>720</v>
      </c>
      <c r="E37">
        <v>720</v>
      </c>
      <c r="F37">
        <v>79</v>
      </c>
      <c r="G37">
        <v>79</v>
      </c>
    </row>
    <row r="38" spans="1:7" x14ac:dyDescent="0.2">
      <c r="A38" s="3" t="s">
        <v>41</v>
      </c>
      <c r="B38">
        <v>24700</v>
      </c>
      <c r="C38">
        <v>24600</v>
      </c>
      <c r="D38">
        <v>43200</v>
      </c>
      <c r="E38">
        <v>43200</v>
      </c>
      <c r="F38">
        <v>1749</v>
      </c>
      <c r="G38">
        <v>1756</v>
      </c>
    </row>
    <row r="39" spans="1:7" x14ac:dyDescent="0.2">
      <c r="A39" s="3" t="s">
        <v>42</v>
      </c>
      <c r="B39">
        <v>35500</v>
      </c>
      <c r="C39">
        <v>35500</v>
      </c>
      <c r="D39">
        <v>7200</v>
      </c>
      <c r="E39">
        <v>7300</v>
      </c>
      <c r="F39">
        <v>203</v>
      </c>
      <c r="G39">
        <v>206</v>
      </c>
    </row>
    <row r="40" spans="1:7" x14ac:dyDescent="0.2">
      <c r="A40" s="3" t="s">
        <v>43</v>
      </c>
      <c r="B40">
        <v>48800</v>
      </c>
      <c r="C40">
        <v>48000</v>
      </c>
      <c r="D40">
        <v>8300</v>
      </c>
      <c r="E40">
        <v>8200</v>
      </c>
      <c r="F40">
        <v>170</v>
      </c>
      <c r="G40">
        <v>171</v>
      </c>
    </row>
    <row r="41" spans="1:7" x14ac:dyDescent="0.2">
      <c r="A41" s="3" t="s">
        <v>44</v>
      </c>
      <c r="B41">
        <v>30000</v>
      </c>
      <c r="C41">
        <v>29800</v>
      </c>
      <c r="D41">
        <v>39200</v>
      </c>
      <c r="E41">
        <v>39100</v>
      </c>
      <c r="F41">
        <v>1307</v>
      </c>
      <c r="G41">
        <v>1312</v>
      </c>
    </row>
    <row r="42" spans="1:7" x14ac:dyDescent="0.2">
      <c r="A42" s="3" t="s">
        <v>45</v>
      </c>
      <c r="B42">
        <v>74400</v>
      </c>
      <c r="C42">
        <v>74500</v>
      </c>
      <c r="D42">
        <v>14000</v>
      </c>
      <c r="E42">
        <v>14000</v>
      </c>
      <c r="F42">
        <v>188</v>
      </c>
      <c r="G42">
        <v>188</v>
      </c>
    </row>
    <row r="43" spans="1:7" x14ac:dyDescent="0.2">
      <c r="A43" s="3" t="s">
        <v>46</v>
      </c>
      <c r="B43">
        <v>78000</v>
      </c>
      <c r="C43">
        <v>78100</v>
      </c>
      <c r="D43">
        <v>34200</v>
      </c>
      <c r="E43">
        <v>34200</v>
      </c>
      <c r="F43">
        <v>438</v>
      </c>
      <c r="G43">
        <v>438</v>
      </c>
    </row>
    <row r="44" spans="1:7" x14ac:dyDescent="0.2">
      <c r="A44" s="3" t="s">
        <v>47</v>
      </c>
      <c r="B44">
        <v>34600</v>
      </c>
      <c r="C44">
        <v>34400</v>
      </c>
      <c r="D44">
        <v>16400</v>
      </c>
      <c r="E44">
        <v>16300</v>
      </c>
      <c r="F44">
        <v>474</v>
      </c>
      <c r="G44">
        <v>474</v>
      </c>
    </row>
    <row r="45" spans="1:7" x14ac:dyDescent="0.2">
      <c r="A45" s="3" t="s">
        <v>48</v>
      </c>
      <c r="B45">
        <v>57900</v>
      </c>
      <c r="C45">
        <v>58200</v>
      </c>
      <c r="D45">
        <v>7700</v>
      </c>
      <c r="E45">
        <v>7630</v>
      </c>
      <c r="F45">
        <v>133</v>
      </c>
      <c r="G45">
        <v>131</v>
      </c>
    </row>
    <row r="46" spans="1:7" x14ac:dyDescent="0.2">
      <c r="A46" s="3" t="s">
        <v>49</v>
      </c>
      <c r="B46">
        <v>1240</v>
      </c>
      <c r="C46">
        <v>1240</v>
      </c>
      <c r="D46">
        <v>70</v>
      </c>
      <c r="E46">
        <v>70</v>
      </c>
      <c r="F46">
        <v>56</v>
      </c>
      <c r="G46">
        <v>56</v>
      </c>
    </row>
    <row r="47" spans="1:7" x14ac:dyDescent="0.2">
      <c r="A47" s="3" t="s">
        <v>50</v>
      </c>
      <c r="B47">
        <v>24400</v>
      </c>
      <c r="C47">
        <v>24500</v>
      </c>
      <c r="D47">
        <v>5000</v>
      </c>
      <c r="E47">
        <v>5000</v>
      </c>
      <c r="F47">
        <v>205</v>
      </c>
      <c r="G47">
        <v>204</v>
      </c>
    </row>
    <row r="48" spans="1:7" x14ac:dyDescent="0.2">
      <c r="A48" s="3" t="s">
        <v>51</v>
      </c>
      <c r="B48">
        <v>31300</v>
      </c>
      <c r="C48">
        <v>31000</v>
      </c>
      <c r="D48">
        <v>43300</v>
      </c>
      <c r="E48">
        <v>43300</v>
      </c>
      <c r="F48">
        <v>1383</v>
      </c>
      <c r="G48">
        <v>1397</v>
      </c>
    </row>
    <row r="49" spans="1:7" x14ac:dyDescent="0.2">
      <c r="A49" s="3" t="s">
        <v>52</v>
      </c>
      <c r="B49">
        <v>67300</v>
      </c>
      <c r="C49">
        <v>66600</v>
      </c>
      <c r="D49">
        <v>10900</v>
      </c>
      <c r="E49">
        <v>10800</v>
      </c>
      <c r="F49">
        <v>162</v>
      </c>
      <c r="G49">
        <v>162</v>
      </c>
    </row>
    <row r="50" spans="1:7" x14ac:dyDescent="0.2">
      <c r="A50" s="3" t="s">
        <v>53</v>
      </c>
      <c r="B50">
        <v>242000</v>
      </c>
      <c r="C50">
        <v>241500</v>
      </c>
      <c r="D50">
        <v>130000</v>
      </c>
      <c r="E50">
        <v>129800</v>
      </c>
      <c r="F50">
        <v>537</v>
      </c>
      <c r="G50">
        <v>537</v>
      </c>
    </row>
    <row r="51" spans="1:7" x14ac:dyDescent="0.2">
      <c r="A51" s="3" t="s">
        <v>54</v>
      </c>
      <c r="B51">
        <v>18100</v>
      </c>
      <c r="C51">
        <v>18100</v>
      </c>
      <c r="D51">
        <v>11000</v>
      </c>
      <c r="E51">
        <v>11000</v>
      </c>
      <c r="F51">
        <v>608</v>
      </c>
      <c r="G51">
        <v>608</v>
      </c>
    </row>
    <row r="52" spans="1:7" x14ac:dyDescent="0.2">
      <c r="A52" s="3" t="s">
        <v>55</v>
      </c>
      <c r="B52">
        <v>7300</v>
      </c>
      <c r="C52">
        <v>7300</v>
      </c>
      <c r="D52">
        <v>1250</v>
      </c>
      <c r="E52">
        <v>1250</v>
      </c>
      <c r="F52">
        <v>171</v>
      </c>
      <c r="G52">
        <v>171</v>
      </c>
    </row>
    <row r="53" spans="1:7" x14ac:dyDescent="0.2">
      <c r="A53" s="3" t="s">
        <v>56</v>
      </c>
      <c r="B53">
        <v>45000</v>
      </c>
      <c r="C53">
        <v>44800</v>
      </c>
      <c r="D53">
        <v>8100</v>
      </c>
      <c r="E53">
        <v>8100</v>
      </c>
      <c r="F53">
        <v>180</v>
      </c>
      <c r="G53">
        <v>181</v>
      </c>
    </row>
    <row r="54" spans="1:7" x14ac:dyDescent="0.2">
      <c r="A54" s="3" t="s">
        <v>57</v>
      </c>
      <c r="B54">
        <v>36000</v>
      </c>
      <c r="C54">
        <v>35900</v>
      </c>
      <c r="D54">
        <v>14700</v>
      </c>
      <c r="E54">
        <v>14700</v>
      </c>
      <c r="F54">
        <v>408</v>
      </c>
      <c r="G54">
        <v>409</v>
      </c>
    </row>
    <row r="55" spans="1:7" x14ac:dyDescent="0.2">
      <c r="A55" s="3" t="s">
        <v>58</v>
      </c>
      <c r="B55">
        <v>20900</v>
      </c>
      <c r="C55">
        <v>20600</v>
      </c>
      <c r="D55">
        <v>3600</v>
      </c>
      <c r="E55">
        <v>3600</v>
      </c>
      <c r="F55">
        <v>172</v>
      </c>
      <c r="G55">
        <v>175</v>
      </c>
    </row>
    <row r="56" spans="1:7" x14ac:dyDescent="0.2">
      <c r="A56" s="3" t="s">
        <v>59</v>
      </c>
      <c r="B56">
        <v>68900</v>
      </c>
      <c r="C56">
        <v>68700</v>
      </c>
      <c r="D56">
        <v>14400</v>
      </c>
      <c r="E56">
        <v>14400</v>
      </c>
      <c r="F56">
        <v>209</v>
      </c>
      <c r="G56">
        <v>210</v>
      </c>
    </row>
  </sheetData>
  <hyperlinks>
    <hyperlink ref="B5" r:id="rId1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workbookViewId="0">
      <selection activeCell="D18" sqref="D18"/>
    </sheetView>
  </sheetViews>
  <sheetFormatPr defaultRowHeight="12.75" x14ac:dyDescent="0.2"/>
  <cols>
    <col min="1" max="1" width="29.7109375" bestFit="1" customWidth="1"/>
    <col min="2" max="2" width="17.42578125" bestFit="1" customWidth="1"/>
  </cols>
  <sheetData>
    <row r="1" spans="1:3" x14ac:dyDescent="0.2">
      <c r="A1" s="7" t="s">
        <v>0</v>
      </c>
      <c r="B1" s="6" t="s">
        <v>1</v>
      </c>
      <c r="C1" s="6"/>
    </row>
    <row r="2" spans="1:3" x14ac:dyDescent="0.2">
      <c r="A2" s="7" t="s">
        <v>2</v>
      </c>
      <c r="B2" s="6" t="s">
        <v>125</v>
      </c>
      <c r="C2" s="6"/>
    </row>
    <row r="3" spans="1:3" x14ac:dyDescent="0.2">
      <c r="A3" s="7" t="s">
        <v>3</v>
      </c>
      <c r="B3" s="2">
        <v>42944</v>
      </c>
      <c r="C3" s="2"/>
    </row>
    <row r="5" spans="1:3" x14ac:dyDescent="0.2">
      <c r="A5" t="s">
        <v>126</v>
      </c>
      <c r="B5" s="5" t="s">
        <v>127</v>
      </c>
    </row>
    <row r="7" spans="1:3" x14ac:dyDescent="0.2">
      <c r="A7" s="3" t="s">
        <v>4</v>
      </c>
      <c r="B7" s="3" t="s">
        <v>61</v>
      </c>
    </row>
    <row r="8" spans="1:3" x14ac:dyDescent="0.2">
      <c r="A8" s="3" t="s">
        <v>91</v>
      </c>
      <c r="B8" s="3">
        <v>32413011.200000003</v>
      </c>
    </row>
    <row r="9" spans="1:3" x14ac:dyDescent="0.2">
      <c r="A9" s="3" t="s">
        <v>62</v>
      </c>
      <c r="B9" s="3">
        <v>365210208</v>
      </c>
    </row>
    <row r="10" spans="1:3" x14ac:dyDescent="0.2">
      <c r="A10" s="3" t="s">
        <v>119</v>
      </c>
      <c r="B10" s="3">
        <v>2263006796.8000002</v>
      </c>
    </row>
    <row r="11" spans="1:3" x14ac:dyDescent="0.2">
      <c r="A11" s="3" t="s">
        <v>115</v>
      </c>
      <c r="B11" s="3">
        <v>48934.399999999994</v>
      </c>
    </row>
    <row r="12" spans="1:3" x14ac:dyDescent="0.2">
      <c r="A12" s="3" t="s">
        <v>67</v>
      </c>
      <c r="B12" s="3">
        <v>72700211.200000003</v>
      </c>
    </row>
    <row r="13" spans="1:3" x14ac:dyDescent="0.2">
      <c r="A13" s="3" t="s">
        <v>90</v>
      </c>
      <c r="B13" s="3">
        <v>33302707.200000003</v>
      </c>
    </row>
    <row r="14" spans="1:3" x14ac:dyDescent="0.2">
      <c r="A14" s="3" t="s">
        <v>64</v>
      </c>
      <c r="B14" s="3">
        <v>99698700.799999997</v>
      </c>
    </row>
    <row r="15" spans="1:3" x14ac:dyDescent="0.2">
      <c r="A15" s="3" t="s">
        <v>69</v>
      </c>
      <c r="B15" s="3">
        <v>66330809.600000001</v>
      </c>
    </row>
    <row r="16" spans="1:3" x14ac:dyDescent="0.2">
      <c r="A16" s="3" t="s">
        <v>109</v>
      </c>
      <c r="B16" s="3">
        <v>3099110.4</v>
      </c>
    </row>
    <row r="17" spans="1:2" x14ac:dyDescent="0.2">
      <c r="A17" s="3" t="s">
        <v>118</v>
      </c>
      <c r="B17" s="3">
        <v>1891098508.8</v>
      </c>
    </row>
    <row r="18" spans="1:2" x14ac:dyDescent="0.2">
      <c r="A18" s="3" t="s">
        <v>110</v>
      </c>
      <c r="B18" s="3">
        <v>1247065.6000000001</v>
      </c>
    </row>
    <row r="19" spans="1:2" x14ac:dyDescent="0.2">
      <c r="A19" s="3" t="s">
        <v>83</v>
      </c>
      <c r="B19" s="3">
        <v>34319846.399999999</v>
      </c>
    </row>
    <row r="20" spans="1:2" x14ac:dyDescent="0.2">
      <c r="A20" s="3" t="s">
        <v>85</v>
      </c>
      <c r="B20" s="3">
        <v>36808633.600000001</v>
      </c>
    </row>
    <row r="21" spans="1:2" x14ac:dyDescent="0.2">
      <c r="A21" s="3" t="s">
        <v>116</v>
      </c>
      <c r="B21" s="3">
        <v>134272</v>
      </c>
    </row>
    <row r="22" spans="1:2" x14ac:dyDescent="0.2">
      <c r="A22" s="3" t="s">
        <v>104</v>
      </c>
      <c r="B22" s="3">
        <v>4110483.2</v>
      </c>
    </row>
    <row r="23" spans="1:2" x14ac:dyDescent="0.2">
      <c r="A23" s="3" t="s">
        <v>75</v>
      </c>
      <c r="B23" s="3">
        <v>52891596.799999997</v>
      </c>
    </row>
    <row r="24" spans="1:2" x14ac:dyDescent="0.2">
      <c r="A24" s="3" t="s">
        <v>86</v>
      </c>
      <c r="B24" s="3">
        <v>35532115.200000003</v>
      </c>
    </row>
    <row r="25" spans="1:2" x14ac:dyDescent="0.2">
      <c r="A25" s="3" t="s">
        <v>99</v>
      </c>
      <c r="B25" s="3">
        <v>22928710.399999999</v>
      </c>
    </row>
    <row r="26" spans="1:2" x14ac:dyDescent="0.2">
      <c r="A26" s="3" t="s">
        <v>87</v>
      </c>
      <c r="B26" s="3">
        <v>35748563.199999996</v>
      </c>
    </row>
    <row r="27" spans="1:2" x14ac:dyDescent="0.2">
      <c r="A27" s="3" t="s">
        <v>76</v>
      </c>
      <c r="B27" s="3">
        <v>52325580.799999997</v>
      </c>
    </row>
    <row r="28" spans="1:2" x14ac:dyDescent="0.2">
      <c r="A28" s="3" t="s">
        <v>98</v>
      </c>
      <c r="B28" s="3">
        <v>25271257.599999998</v>
      </c>
    </row>
    <row r="29" spans="1:2" x14ac:dyDescent="0.2">
      <c r="A29" s="3" t="s">
        <v>92</v>
      </c>
      <c r="B29" s="3">
        <v>27650496</v>
      </c>
    </row>
    <row r="30" spans="1:2" x14ac:dyDescent="0.2">
      <c r="A30" s="3" t="s">
        <v>100</v>
      </c>
      <c r="B30" s="3">
        <v>19739468.799999997</v>
      </c>
    </row>
    <row r="31" spans="1:2" x14ac:dyDescent="0.2">
      <c r="A31" s="3" t="s">
        <v>103</v>
      </c>
      <c r="B31" s="3">
        <v>6212633.5999999996</v>
      </c>
    </row>
    <row r="32" spans="1:2" x14ac:dyDescent="0.2">
      <c r="A32" s="3" t="s">
        <v>105</v>
      </c>
      <c r="B32" s="3">
        <v>4992038.4000000004</v>
      </c>
    </row>
    <row r="33" spans="1:2" x14ac:dyDescent="0.2">
      <c r="A33" s="3" t="s">
        <v>72</v>
      </c>
      <c r="B33" s="3">
        <v>36184896</v>
      </c>
    </row>
    <row r="34" spans="1:2" x14ac:dyDescent="0.2">
      <c r="A34" s="3" t="s">
        <v>73</v>
      </c>
      <c r="B34" s="3">
        <v>50961113.600000001</v>
      </c>
    </row>
    <row r="35" spans="1:2" x14ac:dyDescent="0.2">
      <c r="A35" s="3" t="s">
        <v>117</v>
      </c>
      <c r="B35" s="3">
        <v>10240</v>
      </c>
    </row>
    <row r="36" spans="1:2" x14ac:dyDescent="0.2">
      <c r="A36" s="3" t="s">
        <v>93</v>
      </c>
      <c r="B36" s="3">
        <v>30030892.799999997</v>
      </c>
    </row>
    <row r="37" spans="1:2" x14ac:dyDescent="0.2">
      <c r="A37" s="3" t="s">
        <v>82</v>
      </c>
      <c r="B37" s="3">
        <v>43994572.800000004</v>
      </c>
    </row>
    <row r="38" spans="1:2" x14ac:dyDescent="0.2">
      <c r="A38" s="3" t="s">
        <v>65</v>
      </c>
      <c r="B38" s="3">
        <v>93149312</v>
      </c>
    </row>
    <row r="39" spans="1:2" x14ac:dyDescent="0.2">
      <c r="A39" s="3" t="s">
        <v>77</v>
      </c>
      <c r="B39" s="3">
        <v>49167468.799999997</v>
      </c>
    </row>
    <row r="40" spans="1:2" x14ac:dyDescent="0.2">
      <c r="A40" s="3" t="s">
        <v>68</v>
      </c>
      <c r="B40" s="3">
        <v>70259955.199999988</v>
      </c>
    </row>
    <row r="41" spans="1:2" x14ac:dyDescent="0.2">
      <c r="A41" s="3" t="s">
        <v>107</v>
      </c>
      <c r="B41" s="3">
        <v>5729696</v>
      </c>
    </row>
    <row r="42" spans="1:2" x14ac:dyDescent="0.2">
      <c r="A42" s="3" t="s">
        <v>108</v>
      </c>
      <c r="B42" s="3">
        <v>4706700.8</v>
      </c>
    </row>
    <row r="43" spans="1:2" x14ac:dyDescent="0.2">
      <c r="A43" s="3" t="s">
        <v>66</v>
      </c>
      <c r="B43" s="3">
        <v>77630816</v>
      </c>
    </row>
    <row r="44" spans="1:2" x14ac:dyDescent="0.2">
      <c r="A44" s="3" t="s">
        <v>88</v>
      </c>
      <c r="B44" s="3">
        <v>30160896</v>
      </c>
    </row>
    <row r="45" spans="1:2" x14ac:dyDescent="0.2">
      <c r="A45" s="3" t="s">
        <v>89</v>
      </c>
      <c r="B45" s="3">
        <v>31115462.400000002</v>
      </c>
    </row>
    <row r="46" spans="1:2" x14ac:dyDescent="0.2">
      <c r="A46" s="3" t="s">
        <v>80</v>
      </c>
      <c r="B46" s="3">
        <v>44160512</v>
      </c>
    </row>
    <row r="47" spans="1:2" x14ac:dyDescent="0.2">
      <c r="A47" s="3" t="s">
        <v>113</v>
      </c>
      <c r="B47" s="3">
        <v>116691.20000000001</v>
      </c>
    </row>
    <row r="48" spans="1:2" x14ac:dyDescent="0.2">
      <c r="A48" s="3" t="s">
        <v>95</v>
      </c>
      <c r="B48" s="3">
        <v>26150841.600000001</v>
      </c>
    </row>
    <row r="49" spans="1:2" x14ac:dyDescent="0.2">
      <c r="A49" s="3" t="s">
        <v>81</v>
      </c>
      <c r="B49" s="3">
        <v>43900748.799999997</v>
      </c>
    </row>
    <row r="50" spans="1:2" x14ac:dyDescent="0.2">
      <c r="A50" s="3" t="s">
        <v>70</v>
      </c>
      <c r="B50" s="3">
        <v>61432326.399999999</v>
      </c>
    </row>
    <row r="51" spans="1:2" x14ac:dyDescent="0.2">
      <c r="A51" s="3" t="s">
        <v>94</v>
      </c>
      <c r="B51" s="3">
        <v>28635328</v>
      </c>
    </row>
    <row r="52" spans="1:2" x14ac:dyDescent="0.2">
      <c r="A52" s="3" t="s">
        <v>112</v>
      </c>
      <c r="B52" s="3">
        <v>2191219.2000000002</v>
      </c>
    </row>
    <row r="53" spans="1:2" x14ac:dyDescent="0.2">
      <c r="A53" s="3" t="s">
        <v>111</v>
      </c>
      <c r="B53" s="3">
        <v>661638.39999999991</v>
      </c>
    </row>
    <row r="54" spans="1:2" x14ac:dyDescent="0.2">
      <c r="A54" s="3" t="s">
        <v>101</v>
      </c>
      <c r="B54" s="3">
        <v>19238848</v>
      </c>
    </row>
    <row r="55" spans="1:2" x14ac:dyDescent="0.2">
      <c r="A55" s="3" t="s">
        <v>78</v>
      </c>
      <c r="B55" s="3">
        <v>48519040</v>
      </c>
    </row>
    <row r="56" spans="1:2" x14ac:dyDescent="0.2">
      <c r="A56" s="3" t="s">
        <v>97</v>
      </c>
      <c r="B56" s="3">
        <v>26390336</v>
      </c>
    </row>
    <row r="57" spans="1:2" x14ac:dyDescent="0.2">
      <c r="A57" s="3" t="s">
        <v>63</v>
      </c>
      <c r="B57" s="3">
        <v>167188294.40000001</v>
      </c>
    </row>
    <row r="58" spans="1:2" x14ac:dyDescent="0.2">
      <c r="A58" s="3" t="s">
        <v>114</v>
      </c>
      <c r="B58" s="3">
        <v>85964.799999999988</v>
      </c>
    </row>
    <row r="59" spans="1:2" x14ac:dyDescent="0.2">
      <c r="A59" s="3" t="s">
        <v>74</v>
      </c>
      <c r="B59" s="3">
        <v>52588556.799999997</v>
      </c>
    </row>
    <row r="60" spans="1:2" x14ac:dyDescent="0.2">
      <c r="A60" s="3" t="s">
        <v>106</v>
      </c>
      <c r="B60" s="3">
        <v>5898662.4000000004</v>
      </c>
    </row>
    <row r="61" spans="1:2" x14ac:dyDescent="0.2">
      <c r="A61" s="3" t="s">
        <v>96</v>
      </c>
      <c r="B61" s="3">
        <v>25273657.599999998</v>
      </c>
    </row>
    <row r="62" spans="1:2" x14ac:dyDescent="0.2">
      <c r="A62" s="3" t="s">
        <v>79</v>
      </c>
      <c r="B62" s="3">
        <v>42531532.800000004</v>
      </c>
    </row>
    <row r="63" spans="1:2" x14ac:dyDescent="0.2">
      <c r="A63" s="3" t="s">
        <v>102</v>
      </c>
      <c r="B63" s="3">
        <v>15384454.399999999</v>
      </c>
    </row>
    <row r="64" spans="1:2" x14ac:dyDescent="0.2">
      <c r="A64" s="3" t="s">
        <v>84</v>
      </c>
      <c r="B64" s="3">
        <v>34660992</v>
      </c>
    </row>
    <row r="65" spans="1:2" x14ac:dyDescent="0.2">
      <c r="A65" s="3" t="s">
        <v>71</v>
      </c>
      <c r="B65" s="3">
        <v>62139609.600000001</v>
      </c>
    </row>
  </sheetData>
  <hyperlinks>
    <hyperlink ref="B5" r:id="rId1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workbookViewId="0">
      <selection activeCell="K28" sqref="K28"/>
    </sheetView>
  </sheetViews>
  <sheetFormatPr defaultRowHeight="12.75" x14ac:dyDescent="0.2"/>
  <cols>
    <col min="1" max="1" width="15.140625" bestFit="1" customWidth="1"/>
    <col min="2" max="2" width="15.42578125" bestFit="1" customWidth="1"/>
    <col min="3" max="4" width="18.42578125" bestFit="1" customWidth="1"/>
    <col min="5" max="5" width="19.28515625" bestFit="1" customWidth="1"/>
    <col min="8" max="8" width="19.28515625" bestFit="1" customWidth="1"/>
    <col min="9" max="9" width="17.28515625" hidden="1" customWidth="1"/>
    <col min="10" max="10" width="21.42578125" hidden="1" customWidth="1"/>
    <col min="11" max="11" width="23.42578125" bestFit="1" customWidth="1"/>
  </cols>
  <sheetData>
    <row r="1" spans="1:11" x14ac:dyDescent="0.2">
      <c r="A1" s="7" t="s">
        <v>0</v>
      </c>
      <c r="B1" s="6" t="s">
        <v>1</v>
      </c>
      <c r="C1" s="6"/>
      <c r="D1" s="6"/>
      <c r="E1" s="6"/>
    </row>
    <row r="2" spans="1:11" x14ac:dyDescent="0.2">
      <c r="A2" s="7" t="s">
        <v>2</v>
      </c>
      <c r="B2" s="6" t="s">
        <v>132</v>
      </c>
      <c r="C2" s="6"/>
      <c r="D2" s="6"/>
      <c r="E2" s="6"/>
    </row>
    <row r="3" spans="1:11" x14ac:dyDescent="0.2">
      <c r="A3" s="7" t="s">
        <v>3</v>
      </c>
      <c r="B3" s="2">
        <v>42944</v>
      </c>
      <c r="C3" s="2"/>
      <c r="D3" s="2"/>
      <c r="E3" s="2"/>
    </row>
    <row r="5" spans="1:11" x14ac:dyDescent="0.2">
      <c r="A5" t="s">
        <v>150</v>
      </c>
    </row>
    <row r="7" spans="1:11" x14ac:dyDescent="0.2">
      <c r="A7" s="3" t="s">
        <v>4</v>
      </c>
      <c r="B7" s="3" t="s">
        <v>8</v>
      </c>
      <c r="C7" s="3" t="s">
        <v>120</v>
      </c>
      <c r="D7" s="3" t="s">
        <v>121</v>
      </c>
      <c r="E7" t="s">
        <v>134</v>
      </c>
      <c r="H7" s="4" t="s">
        <v>134</v>
      </c>
      <c r="I7" t="s">
        <v>147</v>
      </c>
      <c r="J7" t="s">
        <v>148</v>
      </c>
      <c r="K7" t="s">
        <v>146</v>
      </c>
    </row>
    <row r="8" spans="1:11" x14ac:dyDescent="0.2">
      <c r="A8" s="3" t="s">
        <v>77</v>
      </c>
      <c r="B8" s="3">
        <v>45200000</v>
      </c>
      <c r="C8" s="3">
        <v>49167468.799999997</v>
      </c>
      <c r="D8" s="3">
        <v>91.930703579355296</v>
      </c>
      <c r="E8" s="3" t="s">
        <v>135</v>
      </c>
      <c r="H8" t="s">
        <v>135</v>
      </c>
      <c r="I8" s="3">
        <v>324876851.20000005</v>
      </c>
      <c r="J8" s="3">
        <v>258400000</v>
      </c>
      <c r="K8" s="10">
        <v>0.79537830733567505</v>
      </c>
    </row>
    <row r="9" spans="1:11" x14ac:dyDescent="0.2">
      <c r="A9" s="3" t="s">
        <v>78</v>
      </c>
      <c r="B9" s="3">
        <v>43300000</v>
      </c>
      <c r="C9" s="3">
        <v>48519040</v>
      </c>
      <c r="D9" s="3">
        <v>89.243315613829139</v>
      </c>
      <c r="E9" s="3" t="s">
        <v>135</v>
      </c>
      <c r="H9" t="s">
        <v>136</v>
      </c>
      <c r="I9" s="3">
        <v>272042246.39999998</v>
      </c>
      <c r="J9" s="3">
        <v>185450000</v>
      </c>
      <c r="K9" s="10">
        <v>0.68169559123299472</v>
      </c>
    </row>
    <row r="10" spans="1:11" x14ac:dyDescent="0.2">
      <c r="A10" s="3" t="s">
        <v>80</v>
      </c>
      <c r="B10" s="3">
        <v>39100000</v>
      </c>
      <c r="C10" s="3">
        <v>44160512</v>
      </c>
      <c r="D10" s="3">
        <v>88.540640108520492</v>
      </c>
      <c r="E10" s="3" t="s">
        <v>135</v>
      </c>
      <c r="H10" t="s">
        <v>137</v>
      </c>
      <c r="I10" s="3">
        <v>155457555.19999999</v>
      </c>
      <c r="J10" s="3">
        <v>79750000</v>
      </c>
      <c r="K10" s="10">
        <v>0.51300176371228567</v>
      </c>
    </row>
    <row r="11" spans="1:11" x14ac:dyDescent="0.2">
      <c r="A11" s="3" t="s">
        <v>76</v>
      </c>
      <c r="B11" s="3">
        <v>45900000</v>
      </c>
      <c r="C11" s="3">
        <v>52325580.799999997</v>
      </c>
      <c r="D11" s="3">
        <v>87.72000099805868</v>
      </c>
      <c r="E11" s="3" t="s">
        <v>135</v>
      </c>
      <c r="H11" t="s">
        <v>138</v>
      </c>
      <c r="I11" s="3">
        <v>485551257.60000002</v>
      </c>
      <c r="J11" s="3">
        <v>189260000</v>
      </c>
      <c r="K11" s="10">
        <v>0.3897837705857895</v>
      </c>
    </row>
    <row r="12" spans="1:11" x14ac:dyDescent="0.2">
      <c r="A12" s="3" t="s">
        <v>87</v>
      </c>
      <c r="B12" s="3">
        <v>30500000</v>
      </c>
      <c r="C12" s="3">
        <v>35748563.199999996</v>
      </c>
      <c r="D12" s="3">
        <v>85.318114267596641</v>
      </c>
      <c r="E12" s="3" t="s">
        <v>135</v>
      </c>
      <c r="H12" t="s">
        <v>139</v>
      </c>
      <c r="I12" s="3">
        <v>114105497.59999999</v>
      </c>
      <c r="J12" s="3">
        <v>43300000</v>
      </c>
      <c r="K12" s="10">
        <v>0.3794733900709093</v>
      </c>
    </row>
    <row r="13" spans="1:11" x14ac:dyDescent="0.2">
      <c r="A13" s="3" t="s">
        <v>81</v>
      </c>
      <c r="B13" s="3">
        <v>34200000</v>
      </c>
      <c r="C13" s="3">
        <v>43900748.799999997</v>
      </c>
      <c r="D13" s="3">
        <v>77.902999230846831</v>
      </c>
      <c r="E13" s="3" t="s">
        <v>136</v>
      </c>
      <c r="H13" t="s">
        <v>140</v>
      </c>
      <c r="I13" s="3">
        <v>169600601.59999999</v>
      </c>
      <c r="J13" s="3">
        <v>46340000</v>
      </c>
      <c r="K13" s="10">
        <v>0.27323016288168639</v>
      </c>
    </row>
    <row r="14" spans="1:11" x14ac:dyDescent="0.2">
      <c r="A14" s="3" t="s">
        <v>63</v>
      </c>
      <c r="B14" s="3">
        <v>129800000</v>
      </c>
      <c r="C14" s="3">
        <v>167188294.40000001</v>
      </c>
      <c r="D14" s="3">
        <v>77.637014281306051</v>
      </c>
      <c r="E14" s="3" t="s">
        <v>136</v>
      </c>
      <c r="H14" t="s">
        <v>142</v>
      </c>
      <c r="I14" s="3">
        <v>63502924.799999997</v>
      </c>
      <c r="J14" s="3">
        <v>15650000</v>
      </c>
      <c r="K14" s="10">
        <v>0.24644534167975835</v>
      </c>
    </row>
    <row r="15" spans="1:11" x14ac:dyDescent="0.2">
      <c r="A15" s="3" t="s">
        <v>86</v>
      </c>
      <c r="B15" s="3">
        <v>26700000</v>
      </c>
      <c r="C15" s="3">
        <v>35532115.200000003</v>
      </c>
      <c r="D15" s="3">
        <v>75.143288964682853</v>
      </c>
      <c r="E15" s="3" t="s">
        <v>137</v>
      </c>
      <c r="H15" t="s">
        <v>143</v>
      </c>
      <c r="I15" s="3">
        <v>40120614.399999999</v>
      </c>
      <c r="J15" s="3">
        <v>4200000</v>
      </c>
      <c r="K15" s="10">
        <v>0.1046843390314581</v>
      </c>
    </row>
    <row r="16" spans="1:11" x14ac:dyDescent="0.2">
      <c r="A16" s="3" t="s">
        <v>82</v>
      </c>
      <c r="B16" s="3">
        <v>28500000</v>
      </c>
      <c r="C16" s="3">
        <v>43994572.800000004</v>
      </c>
      <c r="D16" s="3">
        <v>64.780717679795259</v>
      </c>
      <c r="E16" s="3" t="s">
        <v>135</v>
      </c>
      <c r="H16" t="s">
        <v>141</v>
      </c>
      <c r="I16" s="3">
        <v>572983251.20000005</v>
      </c>
      <c r="J16" s="3">
        <v>58350000</v>
      </c>
      <c r="K16" s="10">
        <v>0.10183543738459627</v>
      </c>
    </row>
    <row r="17" spans="1:5" x14ac:dyDescent="0.2">
      <c r="A17" s="3" t="s">
        <v>99</v>
      </c>
      <c r="B17" s="3">
        <v>14700000</v>
      </c>
      <c r="C17" s="3">
        <v>22928710.399999999</v>
      </c>
      <c r="D17" s="3">
        <v>64.111760947532403</v>
      </c>
      <c r="E17" s="3" t="s">
        <v>137</v>
      </c>
    </row>
    <row r="18" spans="1:5" x14ac:dyDescent="0.2">
      <c r="A18" s="3" t="s">
        <v>65</v>
      </c>
      <c r="B18" s="3">
        <v>59700000</v>
      </c>
      <c r="C18" s="3">
        <v>93149312</v>
      </c>
      <c r="D18" s="3">
        <v>64.090650503140594</v>
      </c>
      <c r="E18" s="3" t="s">
        <v>138</v>
      </c>
    </row>
    <row r="19" spans="1:5" x14ac:dyDescent="0.2">
      <c r="A19" s="3" t="s">
        <v>66</v>
      </c>
      <c r="B19" s="3">
        <v>43200000</v>
      </c>
      <c r="C19" s="3">
        <v>77630816</v>
      </c>
      <c r="D19" s="3">
        <v>55.648004524388874</v>
      </c>
      <c r="E19" s="3" t="s">
        <v>138</v>
      </c>
    </row>
    <row r="20" spans="1:5" x14ac:dyDescent="0.2">
      <c r="A20" s="3" t="s">
        <v>95</v>
      </c>
      <c r="B20" s="3">
        <v>14000000</v>
      </c>
      <c r="C20" s="3">
        <v>26150841.600000001</v>
      </c>
      <c r="D20" s="3">
        <v>53.535561930060403</v>
      </c>
      <c r="E20" s="3" t="s">
        <v>137</v>
      </c>
    </row>
    <row r="21" spans="1:5" x14ac:dyDescent="0.2">
      <c r="A21" s="3" t="s">
        <v>98</v>
      </c>
      <c r="B21" s="3">
        <v>12900000</v>
      </c>
      <c r="C21" s="3">
        <v>25271257.599999998</v>
      </c>
      <c r="D21" s="3">
        <v>51.04613392884729</v>
      </c>
      <c r="E21" s="3" t="s">
        <v>139</v>
      </c>
    </row>
    <row r="22" spans="1:5" x14ac:dyDescent="0.2">
      <c r="A22" s="3" t="s">
        <v>73</v>
      </c>
      <c r="B22" s="3">
        <v>25900000</v>
      </c>
      <c r="C22" s="3">
        <v>50961113.600000001</v>
      </c>
      <c r="D22" s="3">
        <v>50.823065216534047</v>
      </c>
      <c r="E22" s="3" t="s">
        <v>135</v>
      </c>
    </row>
    <row r="23" spans="1:5" x14ac:dyDescent="0.2">
      <c r="A23" s="3" t="s">
        <v>69</v>
      </c>
      <c r="B23" s="3">
        <v>31700000</v>
      </c>
      <c r="C23" s="3">
        <v>66330809.600000001</v>
      </c>
      <c r="D23" s="3">
        <v>47.790762982033613</v>
      </c>
      <c r="E23" s="3" t="s">
        <v>138</v>
      </c>
    </row>
    <row r="24" spans="1:5" x14ac:dyDescent="0.2">
      <c r="A24" s="3" t="s">
        <v>84</v>
      </c>
      <c r="B24" s="3">
        <v>14400000</v>
      </c>
      <c r="C24" s="3">
        <v>34660992</v>
      </c>
      <c r="D24" s="3">
        <v>41.545262178301186</v>
      </c>
      <c r="E24" s="3" t="s">
        <v>137</v>
      </c>
    </row>
    <row r="25" spans="1:5" x14ac:dyDescent="0.2">
      <c r="A25" s="3" t="s">
        <v>90</v>
      </c>
      <c r="B25" s="3">
        <v>13700000</v>
      </c>
      <c r="C25" s="3">
        <v>33302707.200000003</v>
      </c>
      <c r="D25" s="3">
        <v>41.13779674944864</v>
      </c>
      <c r="E25" s="3" t="s">
        <v>136</v>
      </c>
    </row>
    <row r="26" spans="1:5" x14ac:dyDescent="0.2">
      <c r="A26" s="3" t="s">
        <v>97</v>
      </c>
      <c r="B26" s="3">
        <v>10800000</v>
      </c>
      <c r="C26" s="3">
        <v>26390336</v>
      </c>
      <c r="D26" s="3">
        <v>40.924071599543105</v>
      </c>
      <c r="E26" s="3" t="s">
        <v>139</v>
      </c>
    </row>
    <row r="27" spans="1:5" x14ac:dyDescent="0.2">
      <c r="A27" s="3" t="s">
        <v>110</v>
      </c>
      <c r="B27" s="3">
        <v>500000</v>
      </c>
      <c r="C27" s="3">
        <v>1247065.6000000001</v>
      </c>
      <c r="D27" s="3">
        <v>40.094121752696886</v>
      </c>
      <c r="E27" s="3" t="s">
        <v>140</v>
      </c>
    </row>
    <row r="28" spans="1:5" x14ac:dyDescent="0.2">
      <c r="A28" s="3" t="s">
        <v>93</v>
      </c>
      <c r="B28" s="3">
        <v>10700000</v>
      </c>
      <c r="C28" s="3">
        <v>30030892.799999997</v>
      </c>
      <c r="D28" s="3">
        <v>35.629976342228495</v>
      </c>
      <c r="E28" s="3" t="s">
        <v>139</v>
      </c>
    </row>
    <row r="29" spans="1:5" x14ac:dyDescent="0.2">
      <c r="A29" s="3" t="s">
        <v>67</v>
      </c>
      <c r="B29" s="3">
        <v>25900000</v>
      </c>
      <c r="C29" s="3">
        <v>72700211.200000003</v>
      </c>
      <c r="D29" s="3">
        <v>35.625756201379502</v>
      </c>
      <c r="E29" s="3" t="s">
        <v>138</v>
      </c>
    </row>
    <row r="30" spans="1:5" x14ac:dyDescent="0.2">
      <c r="A30" s="3" t="s">
        <v>79</v>
      </c>
      <c r="B30" s="3">
        <v>14700000</v>
      </c>
      <c r="C30" s="3">
        <v>42531532.800000004</v>
      </c>
      <c r="D30" s="3">
        <v>34.562591640242971</v>
      </c>
      <c r="E30" s="3" t="s">
        <v>141</v>
      </c>
    </row>
    <row r="31" spans="1:5" x14ac:dyDescent="0.2">
      <c r="A31" s="3" t="s">
        <v>103</v>
      </c>
      <c r="B31" s="3">
        <v>2030000</v>
      </c>
      <c r="C31" s="3">
        <v>6212633.5999999996</v>
      </c>
      <c r="D31" s="3">
        <v>32.675353653561672</v>
      </c>
      <c r="E31" s="3" t="s">
        <v>140</v>
      </c>
    </row>
    <row r="32" spans="1:5" x14ac:dyDescent="0.2">
      <c r="A32" s="3" t="s">
        <v>96</v>
      </c>
      <c r="B32" s="3">
        <v>8100000</v>
      </c>
      <c r="C32" s="3">
        <v>25273657.599999998</v>
      </c>
      <c r="D32" s="3">
        <v>32.049179933497243</v>
      </c>
      <c r="E32" s="3" t="s">
        <v>140</v>
      </c>
    </row>
    <row r="33" spans="1:5" x14ac:dyDescent="0.2">
      <c r="A33" s="3" t="s">
        <v>92</v>
      </c>
      <c r="B33" s="3">
        <v>7750000</v>
      </c>
      <c r="C33" s="3">
        <v>27650496</v>
      </c>
      <c r="D33" s="3">
        <v>28.028430303745726</v>
      </c>
      <c r="E33" s="3" t="s">
        <v>136</v>
      </c>
    </row>
    <row r="34" spans="1:5" x14ac:dyDescent="0.2">
      <c r="A34" s="3" t="s">
        <v>72</v>
      </c>
      <c r="B34" s="3">
        <v>9950000</v>
      </c>
      <c r="C34" s="3">
        <v>36184896</v>
      </c>
      <c r="D34" s="3">
        <v>27.497660902493681</v>
      </c>
      <c r="E34" s="3" t="s">
        <v>137</v>
      </c>
    </row>
    <row r="35" spans="1:5" x14ac:dyDescent="0.2">
      <c r="A35" s="3" t="s">
        <v>91</v>
      </c>
      <c r="B35" s="3">
        <v>8900000</v>
      </c>
      <c r="C35" s="3">
        <v>32413011.200000003</v>
      </c>
      <c r="D35" s="3">
        <v>27.458109168209582</v>
      </c>
      <c r="E35" s="3" t="s">
        <v>139</v>
      </c>
    </row>
    <row r="36" spans="1:5" x14ac:dyDescent="0.2">
      <c r="A36" s="3" t="s">
        <v>83</v>
      </c>
      <c r="B36" s="3">
        <v>9410000</v>
      </c>
      <c r="C36" s="3">
        <v>34319846.399999999</v>
      </c>
      <c r="D36" s="3">
        <v>27.418537630751171</v>
      </c>
      <c r="E36" s="3" t="s">
        <v>140</v>
      </c>
    </row>
    <row r="37" spans="1:5" x14ac:dyDescent="0.2">
      <c r="A37" s="3" t="s">
        <v>104</v>
      </c>
      <c r="B37" s="3">
        <v>1120000</v>
      </c>
      <c r="C37" s="3">
        <v>4110483.2</v>
      </c>
      <c r="D37" s="3">
        <v>27.247404879309567</v>
      </c>
      <c r="E37" s="3" t="s">
        <v>141</v>
      </c>
    </row>
    <row r="38" spans="1:5" x14ac:dyDescent="0.2">
      <c r="A38" s="3" t="s">
        <v>94</v>
      </c>
      <c r="B38" s="3">
        <v>7630000</v>
      </c>
      <c r="C38" s="3">
        <v>28635328</v>
      </c>
      <c r="D38" s="3">
        <v>26.645408077742289</v>
      </c>
      <c r="E38" s="3" t="s">
        <v>142</v>
      </c>
    </row>
    <row r="39" spans="1:5" x14ac:dyDescent="0.2">
      <c r="A39" s="3" t="s">
        <v>70</v>
      </c>
      <c r="B39" s="3">
        <v>16300000</v>
      </c>
      <c r="C39" s="3">
        <v>61432326.399999999</v>
      </c>
      <c r="D39" s="3">
        <v>26.533261810511544</v>
      </c>
      <c r="E39" s="3" t="s">
        <v>141</v>
      </c>
    </row>
    <row r="40" spans="1:5" x14ac:dyDescent="0.2">
      <c r="A40" s="3" t="s">
        <v>89</v>
      </c>
      <c r="B40" s="3">
        <v>8200000</v>
      </c>
      <c r="C40" s="3">
        <v>31115462.400000002</v>
      </c>
      <c r="D40" s="3">
        <v>26.353456987353013</v>
      </c>
      <c r="E40" s="3" t="s">
        <v>140</v>
      </c>
    </row>
    <row r="41" spans="1:5" x14ac:dyDescent="0.2">
      <c r="A41" s="3" t="s">
        <v>101</v>
      </c>
      <c r="B41" s="3">
        <v>5000000</v>
      </c>
      <c r="C41" s="3">
        <v>19238848</v>
      </c>
      <c r="D41" s="3">
        <v>25.989082090570083</v>
      </c>
      <c r="E41" s="3" t="s">
        <v>140</v>
      </c>
    </row>
    <row r="42" spans="1:5" x14ac:dyDescent="0.2">
      <c r="A42" s="3" t="s">
        <v>85</v>
      </c>
      <c r="B42" s="3">
        <v>9500000</v>
      </c>
      <c r="C42" s="3">
        <v>36808633.600000001</v>
      </c>
      <c r="D42" s="3">
        <v>25.809162337392493</v>
      </c>
      <c r="E42" s="3" t="s">
        <v>140</v>
      </c>
    </row>
    <row r="43" spans="1:5" x14ac:dyDescent="0.2">
      <c r="A43" s="3" t="s">
        <v>64</v>
      </c>
      <c r="B43" s="3">
        <v>25400000</v>
      </c>
      <c r="C43" s="3">
        <v>99698700.799999997</v>
      </c>
      <c r="D43" s="3">
        <v>25.476761277916271</v>
      </c>
      <c r="E43" s="3" t="s">
        <v>141</v>
      </c>
    </row>
    <row r="44" spans="1:5" x14ac:dyDescent="0.2">
      <c r="A44" s="3" t="s">
        <v>88</v>
      </c>
      <c r="B44" s="3">
        <v>7300000</v>
      </c>
      <c r="C44" s="3">
        <v>30160896</v>
      </c>
      <c r="D44" s="3">
        <v>24.203524988117064</v>
      </c>
      <c r="E44" s="3" t="s">
        <v>142</v>
      </c>
    </row>
    <row r="45" spans="1:5" x14ac:dyDescent="0.2">
      <c r="A45" s="3" t="s">
        <v>102</v>
      </c>
      <c r="B45" s="3">
        <v>3600000</v>
      </c>
      <c r="C45" s="3">
        <v>15384454.399999999</v>
      </c>
      <c r="D45" s="3">
        <v>23.400244860162221</v>
      </c>
      <c r="E45" s="3" t="s">
        <v>140</v>
      </c>
    </row>
    <row r="46" spans="1:5" x14ac:dyDescent="0.2">
      <c r="A46" s="3" t="s">
        <v>75</v>
      </c>
      <c r="B46" s="3">
        <v>11800000</v>
      </c>
      <c r="C46" s="3">
        <v>52891596.799999997</v>
      </c>
      <c r="D46" s="3">
        <v>22.309782108903924</v>
      </c>
      <c r="E46" s="3" t="s">
        <v>138</v>
      </c>
    </row>
    <row r="47" spans="1:5" x14ac:dyDescent="0.2">
      <c r="A47" s="3" t="s">
        <v>106</v>
      </c>
      <c r="B47" s="3">
        <v>1250000</v>
      </c>
      <c r="C47" s="3">
        <v>5898662.4000000004</v>
      </c>
      <c r="D47" s="3">
        <v>21.191244984625666</v>
      </c>
      <c r="E47" s="3" t="s">
        <v>143</v>
      </c>
    </row>
    <row r="48" spans="1:5" x14ac:dyDescent="0.2">
      <c r="A48" s="3" t="s">
        <v>74</v>
      </c>
      <c r="B48" s="3">
        <v>11000000</v>
      </c>
      <c r="C48" s="3">
        <v>52588556.799999997</v>
      </c>
      <c r="D48" s="3">
        <v>20.917098071038907</v>
      </c>
      <c r="E48" s="3" t="s">
        <v>138</v>
      </c>
    </row>
    <row r="49" spans="1:5" x14ac:dyDescent="0.2">
      <c r="A49" s="3" t="s">
        <v>108</v>
      </c>
      <c r="B49" s="3">
        <v>720000</v>
      </c>
      <c r="C49" s="3">
        <v>4706700.8</v>
      </c>
      <c r="D49" s="3">
        <v>15.297339486716471</v>
      </c>
      <c r="E49" s="3" t="s">
        <v>142</v>
      </c>
    </row>
    <row r="50" spans="1:5" x14ac:dyDescent="0.2">
      <c r="A50" s="3" t="s">
        <v>109</v>
      </c>
      <c r="B50" s="3">
        <v>440000</v>
      </c>
      <c r="C50" s="3">
        <v>3099110.4</v>
      </c>
      <c r="D50" s="3">
        <v>14.197622646808581</v>
      </c>
      <c r="E50" s="3" t="s">
        <v>143</v>
      </c>
    </row>
    <row r="51" spans="1:5" x14ac:dyDescent="0.2">
      <c r="A51" s="3" t="s">
        <v>111</v>
      </c>
      <c r="B51" s="3">
        <v>70000</v>
      </c>
      <c r="C51" s="3">
        <v>661638.39999999991</v>
      </c>
      <c r="D51" s="3">
        <v>10.579797061355571</v>
      </c>
      <c r="E51" s="3" t="s">
        <v>143</v>
      </c>
    </row>
    <row r="52" spans="1:5" x14ac:dyDescent="0.2">
      <c r="A52" s="3" t="s">
        <v>105</v>
      </c>
      <c r="B52" s="3">
        <v>520000</v>
      </c>
      <c r="C52" s="3">
        <v>4992038.4000000004</v>
      </c>
      <c r="D52" s="3">
        <v>10.416586539077905</v>
      </c>
      <c r="E52" s="3" t="s">
        <v>143</v>
      </c>
    </row>
    <row r="53" spans="1:5" x14ac:dyDescent="0.2">
      <c r="A53" s="3" t="s">
        <v>68</v>
      </c>
      <c r="B53" s="3">
        <v>5960000</v>
      </c>
      <c r="C53" s="3">
        <v>70259955.199999988</v>
      </c>
      <c r="D53" s="3">
        <v>8.4827836610974678</v>
      </c>
      <c r="E53" s="3" t="s">
        <v>138</v>
      </c>
    </row>
    <row r="54" spans="1:5" x14ac:dyDescent="0.2">
      <c r="A54" s="3" t="s">
        <v>107</v>
      </c>
      <c r="B54" s="3">
        <v>470000</v>
      </c>
      <c r="C54" s="3">
        <v>5729696</v>
      </c>
      <c r="D54" s="3">
        <v>8.2028784773223578</v>
      </c>
      <c r="E54" s="3" t="s">
        <v>143</v>
      </c>
    </row>
    <row r="55" spans="1:5" x14ac:dyDescent="0.2">
      <c r="A55" s="3" t="s">
        <v>100</v>
      </c>
      <c r="B55" s="3">
        <v>1450000</v>
      </c>
      <c r="C55" s="3">
        <v>19739468.799999997</v>
      </c>
      <c r="D55" s="3">
        <v>7.345689059271951</v>
      </c>
      <c r="E55" s="3" t="s">
        <v>143</v>
      </c>
    </row>
    <row r="56" spans="1:5" x14ac:dyDescent="0.2">
      <c r="A56" s="3" t="s">
        <v>62</v>
      </c>
      <c r="B56" s="3">
        <v>830000</v>
      </c>
      <c r="C56" s="3">
        <v>365210208</v>
      </c>
      <c r="D56" s="3">
        <v>0.22726637476683018</v>
      </c>
      <c r="E56" s="3" t="s">
        <v>141</v>
      </c>
    </row>
    <row r="57" spans="1:5" x14ac:dyDescent="0.2">
      <c r="A57" t="s">
        <v>122</v>
      </c>
      <c r="B57">
        <f>SUBTOTAL(109,FarmPercentage[Farm_Area_16])</f>
        <v>880700000</v>
      </c>
      <c r="C57">
        <f>SUBTOTAL(109,FarmPercentage[Total_Land_Area])</f>
        <v>2198240800.0000005</v>
      </c>
      <c r="D57">
        <f>B57/C57*100</f>
        <v>40.063854696901259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workbookViewId="0">
      <selection activeCell="F6" sqref="F6"/>
    </sheetView>
  </sheetViews>
  <sheetFormatPr defaultRowHeight="12.75" x14ac:dyDescent="0.2"/>
  <cols>
    <col min="1" max="1" width="19.28515625" bestFit="1" customWidth="1"/>
    <col min="2" max="2" width="22.42578125" bestFit="1" customWidth="1"/>
  </cols>
  <sheetData>
    <row r="1" spans="1:3" x14ac:dyDescent="0.2">
      <c r="A1" s="7" t="s">
        <v>0</v>
      </c>
      <c r="B1" s="6" t="s">
        <v>1</v>
      </c>
      <c r="C1" s="6"/>
    </row>
    <row r="2" spans="1:3" x14ac:dyDescent="0.2">
      <c r="A2" s="7" t="s">
        <v>2</v>
      </c>
      <c r="B2" s="6" t="s">
        <v>133</v>
      </c>
      <c r="C2" s="6"/>
    </row>
    <row r="3" spans="1:3" x14ac:dyDescent="0.2">
      <c r="A3" s="7" t="s">
        <v>3</v>
      </c>
      <c r="B3" s="2">
        <v>42944</v>
      </c>
      <c r="C3" s="2"/>
    </row>
    <row r="5" spans="1:3" x14ac:dyDescent="0.2">
      <c r="A5" t="s">
        <v>126</v>
      </c>
      <c r="B5" s="5" t="s">
        <v>154</v>
      </c>
    </row>
    <row r="7" spans="1:3" x14ac:dyDescent="0.2">
      <c r="A7" t="s">
        <v>134</v>
      </c>
      <c r="B7" t="s">
        <v>4</v>
      </c>
    </row>
    <row r="8" spans="1:3" x14ac:dyDescent="0.2">
      <c r="A8" s="3" t="s">
        <v>143</v>
      </c>
      <c r="B8" s="3" t="s">
        <v>109</v>
      </c>
    </row>
    <row r="9" spans="1:3" x14ac:dyDescent="0.2">
      <c r="A9" s="3" t="s">
        <v>143</v>
      </c>
      <c r="B9" s="3" t="s">
        <v>100</v>
      </c>
    </row>
    <row r="10" spans="1:3" x14ac:dyDescent="0.2">
      <c r="A10" s="3" t="s">
        <v>143</v>
      </c>
      <c r="B10" s="3" t="s">
        <v>105</v>
      </c>
    </row>
    <row r="11" spans="1:3" x14ac:dyDescent="0.2">
      <c r="A11" s="3" t="s">
        <v>143</v>
      </c>
      <c r="B11" s="3" t="s">
        <v>107</v>
      </c>
    </row>
    <row r="12" spans="1:3" x14ac:dyDescent="0.2">
      <c r="A12" s="3" t="s">
        <v>143</v>
      </c>
      <c r="B12" s="3" t="s">
        <v>111</v>
      </c>
    </row>
    <row r="13" spans="1:3" x14ac:dyDescent="0.2">
      <c r="A13" s="3" t="s">
        <v>143</v>
      </c>
      <c r="B13" s="3" t="s">
        <v>106</v>
      </c>
    </row>
    <row r="14" spans="1:3" x14ac:dyDescent="0.2">
      <c r="A14" s="3" t="s">
        <v>142</v>
      </c>
      <c r="B14" s="3" t="s">
        <v>108</v>
      </c>
    </row>
    <row r="15" spans="1:3" x14ac:dyDescent="0.2">
      <c r="A15" s="3" t="s">
        <v>142</v>
      </c>
      <c r="B15" s="3" t="s">
        <v>88</v>
      </c>
    </row>
    <row r="16" spans="1:3" x14ac:dyDescent="0.2">
      <c r="A16" s="3" t="s">
        <v>142</v>
      </c>
      <c r="B16" s="3" t="s">
        <v>94</v>
      </c>
    </row>
    <row r="17" spans="1:2" x14ac:dyDescent="0.2">
      <c r="A17" s="3" t="s">
        <v>137</v>
      </c>
      <c r="B17" s="3" t="s">
        <v>86</v>
      </c>
    </row>
    <row r="18" spans="1:2" x14ac:dyDescent="0.2">
      <c r="A18" s="3" t="s">
        <v>137</v>
      </c>
      <c r="B18" s="3" t="s">
        <v>99</v>
      </c>
    </row>
    <row r="19" spans="1:2" x14ac:dyDescent="0.2">
      <c r="A19" s="3" t="s">
        <v>137</v>
      </c>
      <c r="B19" s="3" t="s">
        <v>72</v>
      </c>
    </row>
    <row r="20" spans="1:2" x14ac:dyDescent="0.2">
      <c r="A20" s="3" t="s">
        <v>137</v>
      </c>
      <c r="B20" s="3" t="s">
        <v>95</v>
      </c>
    </row>
    <row r="21" spans="1:2" x14ac:dyDescent="0.2">
      <c r="A21" s="3" t="s">
        <v>137</v>
      </c>
      <c r="B21" s="3" t="s">
        <v>84</v>
      </c>
    </row>
    <row r="22" spans="1:2" x14ac:dyDescent="0.2">
      <c r="A22" s="3" t="s">
        <v>135</v>
      </c>
      <c r="B22" s="3" t="s">
        <v>87</v>
      </c>
    </row>
    <row r="23" spans="1:2" x14ac:dyDescent="0.2">
      <c r="A23" s="3" t="s">
        <v>135</v>
      </c>
      <c r="B23" s="3" t="s">
        <v>76</v>
      </c>
    </row>
    <row r="24" spans="1:2" x14ac:dyDescent="0.2">
      <c r="A24" s="3" t="s">
        <v>135</v>
      </c>
      <c r="B24" s="3" t="s">
        <v>73</v>
      </c>
    </row>
    <row r="25" spans="1:2" x14ac:dyDescent="0.2">
      <c r="A25" s="3" t="s">
        <v>135</v>
      </c>
      <c r="B25" s="3" t="s">
        <v>82</v>
      </c>
    </row>
    <row r="26" spans="1:2" x14ac:dyDescent="0.2">
      <c r="A26" s="3" t="s">
        <v>135</v>
      </c>
      <c r="B26" s="3" t="s">
        <v>77</v>
      </c>
    </row>
    <row r="27" spans="1:2" x14ac:dyDescent="0.2">
      <c r="A27" s="3" t="s">
        <v>135</v>
      </c>
      <c r="B27" s="3" t="s">
        <v>80</v>
      </c>
    </row>
    <row r="28" spans="1:2" x14ac:dyDescent="0.2">
      <c r="A28" s="3" t="s">
        <v>135</v>
      </c>
      <c r="B28" s="3" t="s">
        <v>78</v>
      </c>
    </row>
    <row r="29" spans="1:2" x14ac:dyDescent="0.2">
      <c r="A29" s="3" t="s">
        <v>140</v>
      </c>
      <c r="B29" s="3" t="s">
        <v>110</v>
      </c>
    </row>
    <row r="30" spans="1:2" x14ac:dyDescent="0.2">
      <c r="A30" s="3" t="s">
        <v>140</v>
      </c>
      <c r="B30" s="3" t="s">
        <v>83</v>
      </c>
    </row>
    <row r="31" spans="1:2" x14ac:dyDescent="0.2">
      <c r="A31" s="3" t="s">
        <v>140</v>
      </c>
      <c r="B31" s="3" t="s">
        <v>85</v>
      </c>
    </row>
    <row r="32" spans="1:2" x14ac:dyDescent="0.2">
      <c r="A32" s="3" t="s">
        <v>140</v>
      </c>
      <c r="B32" s="3" t="s">
        <v>103</v>
      </c>
    </row>
    <row r="33" spans="1:2" x14ac:dyDescent="0.2">
      <c r="A33" s="3" t="s">
        <v>140</v>
      </c>
      <c r="B33" s="3" t="s">
        <v>89</v>
      </c>
    </row>
    <row r="34" spans="1:2" x14ac:dyDescent="0.2">
      <c r="A34" s="3" t="s">
        <v>140</v>
      </c>
      <c r="B34" s="3" t="s">
        <v>101</v>
      </c>
    </row>
    <row r="35" spans="1:2" x14ac:dyDescent="0.2">
      <c r="A35" s="3" t="s">
        <v>140</v>
      </c>
      <c r="B35" s="3" t="s">
        <v>96</v>
      </c>
    </row>
    <row r="36" spans="1:2" x14ac:dyDescent="0.2">
      <c r="A36" s="3" t="s">
        <v>140</v>
      </c>
      <c r="B36" s="3" t="s">
        <v>102</v>
      </c>
    </row>
    <row r="37" spans="1:2" x14ac:dyDescent="0.2">
      <c r="A37" s="3" t="s">
        <v>139</v>
      </c>
      <c r="B37" s="3" t="s">
        <v>91</v>
      </c>
    </row>
    <row r="38" spans="1:2" x14ac:dyDescent="0.2">
      <c r="A38" s="3" t="s">
        <v>139</v>
      </c>
      <c r="B38" s="3" t="s">
        <v>98</v>
      </c>
    </row>
    <row r="39" spans="1:2" x14ac:dyDescent="0.2">
      <c r="A39" s="3" t="s">
        <v>139</v>
      </c>
      <c r="B39" s="3" t="s">
        <v>93</v>
      </c>
    </row>
    <row r="40" spans="1:2" x14ac:dyDescent="0.2">
      <c r="A40" s="3" t="s">
        <v>139</v>
      </c>
      <c r="B40" s="3" t="s">
        <v>97</v>
      </c>
    </row>
    <row r="41" spans="1:2" x14ac:dyDescent="0.2">
      <c r="A41" s="3" t="s">
        <v>136</v>
      </c>
      <c r="B41" s="3" t="s">
        <v>90</v>
      </c>
    </row>
    <row r="42" spans="1:2" x14ac:dyDescent="0.2">
      <c r="A42" s="3" t="s">
        <v>136</v>
      </c>
      <c r="B42" s="3" t="s">
        <v>92</v>
      </c>
    </row>
    <row r="43" spans="1:2" x14ac:dyDescent="0.2">
      <c r="A43" s="3" t="s">
        <v>136</v>
      </c>
      <c r="B43" s="3" t="s">
        <v>81</v>
      </c>
    </row>
    <row r="44" spans="1:2" x14ac:dyDescent="0.2">
      <c r="A44" s="3" t="s">
        <v>136</v>
      </c>
      <c r="B44" s="3" t="s">
        <v>63</v>
      </c>
    </row>
    <row r="45" spans="1:2" x14ac:dyDescent="0.2">
      <c r="A45" s="3" t="s">
        <v>138</v>
      </c>
      <c r="B45" s="3" t="s">
        <v>67</v>
      </c>
    </row>
    <row r="46" spans="1:2" x14ac:dyDescent="0.2">
      <c r="A46" s="3" t="s">
        <v>138</v>
      </c>
      <c r="B46" s="3" t="s">
        <v>69</v>
      </c>
    </row>
    <row r="47" spans="1:2" x14ac:dyDescent="0.2">
      <c r="A47" s="3" t="s">
        <v>138</v>
      </c>
      <c r="B47" s="3" t="s">
        <v>75</v>
      </c>
    </row>
    <row r="48" spans="1:2" x14ac:dyDescent="0.2">
      <c r="A48" s="3" t="s">
        <v>138</v>
      </c>
      <c r="B48" s="3" t="s">
        <v>65</v>
      </c>
    </row>
    <row r="49" spans="1:2" x14ac:dyDescent="0.2">
      <c r="A49" s="3" t="s">
        <v>138</v>
      </c>
      <c r="B49" s="3" t="s">
        <v>68</v>
      </c>
    </row>
    <row r="50" spans="1:2" x14ac:dyDescent="0.2">
      <c r="A50" s="3" t="s">
        <v>138</v>
      </c>
      <c r="B50" s="3" t="s">
        <v>66</v>
      </c>
    </row>
    <row r="51" spans="1:2" x14ac:dyDescent="0.2">
      <c r="A51" s="3" t="s">
        <v>138</v>
      </c>
      <c r="B51" s="3" t="s">
        <v>74</v>
      </c>
    </row>
    <row r="52" spans="1:2" x14ac:dyDescent="0.2">
      <c r="A52" s="3" t="s">
        <v>138</v>
      </c>
      <c r="B52" s="3" t="s">
        <v>71</v>
      </c>
    </row>
    <row r="53" spans="1:2" x14ac:dyDescent="0.2">
      <c r="A53" s="3" t="s">
        <v>141</v>
      </c>
      <c r="B53" s="3" t="s">
        <v>62</v>
      </c>
    </row>
    <row r="54" spans="1:2" x14ac:dyDescent="0.2">
      <c r="A54" s="3" t="s">
        <v>141</v>
      </c>
      <c r="B54" s="3" t="s">
        <v>64</v>
      </c>
    </row>
    <row r="55" spans="1:2" x14ac:dyDescent="0.2">
      <c r="A55" s="3" t="s">
        <v>141</v>
      </c>
      <c r="B55" s="3" t="s">
        <v>104</v>
      </c>
    </row>
    <row r="56" spans="1:2" x14ac:dyDescent="0.2">
      <c r="A56" s="3" t="s">
        <v>141</v>
      </c>
      <c r="B56" s="3" t="s">
        <v>70</v>
      </c>
    </row>
    <row r="57" spans="1:2" x14ac:dyDescent="0.2">
      <c r="A57" s="3" t="s">
        <v>141</v>
      </c>
      <c r="B57" s="3" t="s">
        <v>79</v>
      </c>
    </row>
    <row r="58" spans="1:2" x14ac:dyDescent="0.2">
      <c r="A58" s="3" t="s">
        <v>141</v>
      </c>
      <c r="B58" s="3" t="s">
        <v>151</v>
      </c>
    </row>
    <row r="59" spans="1:2" x14ac:dyDescent="0.2">
      <c r="A59" s="3" t="s">
        <v>141</v>
      </c>
      <c r="B59" s="3" t="s">
        <v>152</v>
      </c>
    </row>
  </sheetData>
  <hyperlinks>
    <hyperlink ref="B5" r:id="rId1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L I L A A B Q S w M E F A A C A A g A T K H 8 S i J 1 O F e n A A A A + A A A A B I A H A B D b 2 5 m a W c v U G F j a 2 F n Z S 5 4 b W w g o h g A K K A U A A A A A A A A A A A A A A A A A A A A A A A A A A A A h Y 9 B C 4 I w H M W / i u z u N l e Y y N 9 5 6 J o Q S N F 1 r K U j n e F m 8 7 t 1 6 C P 1 F R L K 6 h a 8 y 3 v 8 H r z 3 u N 0 h H 9 s m u K r e 6 s 5 k K M I U B c r I 7 q h N l a H B n c I E 5 R y 2 Q p 5 F p Y I J N j Y d r c 5 Q 7 d w l J c R 7 j / 0 C d 3 1 F G K U R O R S b U t a q F a E 2 1 g k j F f q 0 j v 9 b i M P + N Y Y z v F x N i m P M k g j I H E O h z R d h 0 2 J M g f y E s B 4 a N / S K K x P u S i C z B f J + w Z 9 Q S w M E F A A C A A g A T K H 8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y h / E p I q y M P q Q g A A L c s A A A T A B w A R m 9 y b X V s Y X M v U 2 V j d G l v b j E u b S C i G A A o o B Q A A A A A A A A A A A A A A A A A A A A A A A A A A A D F W u t u 4 7 Y S / r 9 A 3 o F Q U c A p t L I l X 4 J u m w L Z J F t s T 5 q 0 6 7 R b w D A M 2 W Y S I b L k F e l k c 4 y 8 1 H m E 8 2 Q l q d v w Z s t O i u 6 P r C l S M 9 9 c O D M c k e A Z j d I E D f P / / R 8 O 3 h y 8 I X d h h u f o Q 5 g t h t F / M T p G M a Z v E P s 3 T F f Z j D + 4 D q c x 9 j 5 k 6 e I 0 j V e L h L T W F 1 G C i X j 0 P k r C 7 K n 1 G U + 9 0 z S h O K G k 5 d x R u n z X b q / I P P Q W Y Z L E 0 d S b p V m C 4 9 j D 8 5 W Y a M 9 W W c a W t z n r i z C Z f 0 z A z 7 e d 4 K 1 / 9 D b o + E c e / U q d Q x c l q z g u / / p B P z h 8 P n Q F 0 G + c T 3 i R P j A p r t M l + p Q + E q d C P b y P l q 1 c E t f v 9 7 Q 3 3 q e U p g v l p X z y I i T 0 s m U g 7 g 6 O v q 8 I D Z d x R F G u G D R 9 Q m c 4 j h Y R x R n A w J f k K 1 p m z i 5 y 8 n m f / R T L G Y H 8 v W v 8 l b 5 / q q i 2 n H d s y e + r l O I h f W L E T 8 k D 0 8 2 6 f N / z A T E v g I M u H P T g o A 8 H A z g 4 c m o l n 9 6 F y S 3 X w 9 M S 1 8 J d Z 2 F C b t K s 8 A 0 + S V q b 1 O K u Z b C U v Y E o k / I Z i h F Y Z 7 r W m Z 5 1 h g v 4 M a G D n s f x S V M D + 9 S R P A X d L Q k X T B P F d o C O w y f K X a K o T B W 8 M r k m e D E I H E 3 w Y t B 1 N M G L Q c / R B C 8 G f U e T u x g M H E 3 s Y s D M D 6 V e x u G M S f N n G K 8 w F F o 8 F 0 9 b u n J c s W M d x y 3 W Z d I L 7 h p 4 f i U 3 E B R I B k Q B 2 C F Y o 6 / + t d V Z F c m A o S w e Z f N O m 2 / a P N P q l 1 a v 3 O C T c p T y l R i o 6 s Q 9 q l 6 9 z q I F t x g P N V Z d E U M k 9 B V V c Q I e p w Z w W Q O B b w u Q E h y 3 J m + K i + f h 7 K 6 O j W v H 4 6 4 s R 0 c X 3 Y Q x w Y e u N U a a 3 c b f P 8 b 5 e w U 5 3 Z a G + M I n z P G F M z U L F e M w 2 c W 8 1 c 5 V h B D m F d Q M W K / o H c 5 0 x E M c s 2 o D I I Z g z C a B 2 K E v 2 A 0 C w c s 4 a h E C i 3 / K e / 9 7 a 1 i T k b g O Q v y P H t X 4 v L s 2 i C I z 8 j f E T x n Q i 1 k F D V l x q Z z t g d r O q N u Q U Z C L 8 w K R e g 0 5 d V + u v X 5 D V r 3 d t Q f 3 w j b n l i E Z 3 F r d l 9 B f g 4 3 E Z R j b d 8 y H K G Y x j r 2 g V N p i p / N n L Z W 7 i z C L 0 6 g 1 q n b 7 G P 3 4 E 3 K c w w Z p w p o n Z B x u j b p J o k A N E k U g R S V r o r B r d 3 u i k P Q t 2 B m z f m B N F V D R 3 c 1 m l i B D t j Z D W 2 E H T V J 3 t z a J 9 6 p G U c 1 i N Y x d H 1 s N o y h o o 2 U a 2 a b X 2 D Z d h f X O 1 u k 2 s U 4 P W u e 1 7 a N b y G o j u 1 6 2 2 k h T 1 B Y r W e 1 k 5 d C z a V K W w F W 5 v K 4 u T d q 0 6 r O / v z 5 7 m j 6 3 a 3 R 3 n f a b 6 L S v 6 v S f 0 K p Z r 1 b N D v b X b N + g 2 S a 6 F d p t 0 o H w g 2 Y 9 i I G W b h z e c p t c r h Y T X 2 o Q V O q p 5 w f q P F x x k u H Q Q M K 0 a A C b C i f z O R d j R W i 6 q G V g T y u / 0 E V l 5 E 4 e 8 E S Q 5 D 3 L s r 7 w O 5 3 O d y M I Z 9 w e A f n G R q 6 + m a 0 E T O X I h b A x H U h M B 2 P b q c 6 3 H + t k e P s 4 r q H J 6 H d V h m q D s w L m + j W h d J V w M F c 3 N 4 2 O X z J D 7 m 1 G U z H d T H m J z K m 3 J i 7 q H B Z h J B E T 0 N N r A F t q Z I B U 4 w s M t g N r x f P s e 0 w C q f X 5 h j S k O N 8 Z q j J U l H 2 + N 9 5 E i Q 0 B b N k L s h P e L h e e l 3 f u D + T W P W / L / x b e Y k N / n r x r t 3 H i P U b 3 0 R L P o 9 B L s 9 s 2 H 7 U v I k I n 6 c 3 k D 2 / o T Q j n Q i a c C 4 t k W U T T L G L j 6 d O E g Q h 5 B Z + z P A t p 2 G E c c 9 b r z v O I P x k X s z t 1 j w U p r k U h Y b t k + 6 T 1 U a 5 T G s a I 4 x g F Y / Q p T O 6 3 L C F f 0 C J y Z H v r q + 4 X / / + f H p u 5 o l V e m 5 b Y e E m L G r D 6 F s V s q A n 2 m a k m s 0 O p p i U Y + t s F A M v s t + g x F D 1 7 O c c f K F G m a e 9 H 7 o Y b z G v S o M S v Y d / d 3 g w y 8 A T b 0 2 h A p 9 p i k + G X X y M H a u D X V U w j l v Y r U F u C p N I a R + u 1 S r 2 I U h P 0 H R r 0 O l p o K h k P 0 4 z q R 3 D 2 s G U C V U n O y F 9 l c x b + T s g M J / M o u Y V E m 5 z s I e P q X C 9 o 5 2 f 6 f g f l I Q N x X Z 5 5 p 5 4 j f s E 1 Z y z A Z N G M o v Q m R z i N e C Q 5 Y I H P D E X 9 U v k b Z j E m o S y w G a N e + T F z P 0 c t v h b W G p N q I K 2 W 0 b f D 1 r a t z T 3 l Y m t / L 1 P a u N z L J M z A x 3 j 5 Y n W y x h 8 G N n u c d H q t Z M I Z j w W / r z D P J z X 1 S 0 y Y f / 2 S R v q n g H W 1 V Z X U B 2 a c S / x Y Q u B E / h M l c + 8 C 3 9 C r F f O n m v 3 5 1 2 U o U n a 9 v o K Q z 4 n f V T m o w G V e A B g h b R e L a F K t 8 N T Z P U K a A T D X s Z U H Q y i y W q 0 l K X D t X H d z g v W 2 K 1 1 I L X w V l u O a 4 c e E Y B E 5 S l + Z h f w S Q r P i 2 / Z y i a I G N s 5 9 W n J p 6 w 7 d U I J b O a 6 h F u y G 3 F Q s a u U 2 s 6 N d w n z r Q q Y N 0 4 C G y C 3 j g G T H P B + c Y V N C a P 7 5 R U o L u + 1 9 v 8 H m 9 + H u / y b / R d B 7 d s a O H i J S G O b l M c D f J Q j 4 e h T 4 h G 8 5 l m f 4 W 0 p r J p Y w u R l F M + a 4 U / L g n a W z 1 Y I Z 0 l L d P z 4 + B h 6 z K l k R 7 z Z 9 a N / i t D 1 P Z 6 S 9 C J f k 7 Z x V 2 e J X O 8 O 3 k 3 n 0 U N y z G V V t i 2 P H Z V I V N j 4 O X H S e z F L u I s f 8 + g 3 s s x y D l s t l m u D x z k m x S r r g M 8 k u s U p N e a X 6 i w g R 3 R R f S Z i S w o j x K z 9 F j F 2 n 0 v M h Y v k 4 Q d U U w j H B 4 s L R b i W S E r 0 E g C S l V g Q M 7 P n P H 6 8 u G Q B e K W 1 e e i r s W Z + 7 F E i + B Z P y s a S I m 5 W k r C r j c u a V G n z q O C D Y 7 H r V S U G 2 y y 2 n 1 k 6 3 n I C z / I u 3 l O y l 4 I Z E o x 6 K j E I x R c Z s z V n 6 C B I m f 8 i f m F N K H X / M j h L Y H a V i t d V 3 P e G S 9 Q Z q 4 C v N P u c F 0 h b e 7 0 Z c / n r u K s V v q 6 e 8 + L I H Y C a 7 S s X 5 9 c / Q w M z y T T / / l Q / N t m 4 W 5 F 2 6 m 8 3 f u h Z / 0 8 t M / U x p O i 8 i 6 G 2 N D y o K J H O l A r K 3 p Y B p f K V G O c A o 3 M p v 9 r B C k E j D 0 u B k S h h Z i l l 2 y T A h x q L g / O s M x 9 5 p f r H 2 c 5 r d T 9 P 0 v n W 4 H l 0 y H R 8 7 A m b P G T + P i m J h r / Z c m a p Z J R x m j K 7 a I O L q K y 7 S m V x e T D E O C s 9 1 8 D w S U + N a G 2 L 8 w 9 9 Q S w E C L Q A U A A I A C A B M o f x K I n U 4 V 6 c A A A D 4 A A A A E g A A A A A A A A A A A A A A A A A A A A A A Q 2 9 u Z m l n L 1 B h Y 2 t h Z 2 U u e G 1 s U E s B A i 0 A F A A C A A g A T K H 8 S g / K 6 a u k A A A A 6 Q A A A B M A A A A A A A A A A A A A A A A A 8 w A A A F t D b 2 5 0 Z W 5 0 X 1 R 5 c G V z X S 5 4 b W x Q S w E C L Q A U A A I A C A B M o f x K S K s j D 6 k I A A C 3 L A A A E w A A A A A A A A A A A A A A A A D k A Q A A R m 9 y b X V s Y X M v U 2 V j d G l v b j E u b V B L B Q Y A A A A A A w A D A M I A A A D a C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a W w A A A A A A A P h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Y X J t U G V y Y 2 V u d G F n Z T w v S X R l b V B h d G g + P C 9 J d G V t T G 9 j Y X R p b 2 4 + P F N 0 Y W J s Z U V u d H J p Z X M + P E V u d H J 5 I F R 5 c G U 9 I k 5 h b W V V c G R h d G V k Q W Z 0 Z X J G a W x s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x N y 0 w N y 0 y O V Q w M T o w O T o y N S 4 x M T I 4 M T U 1 W i I g L z 4 8 R W 5 0 c n k g V H l w Z T 0 i R m l s b E N v b H V t b k 5 h b W V z I i B W Y W x 1 Z T 0 i c 1 s m c X V v d D t T d G F 0 Z S Z x d W 9 0 O y w m c X V v d D t G Y X J t X 0 F y Z W F f M T Y m c X V v d D s s J n F 1 b 3 Q 7 V G 9 0 Y W x f T G F u Z F 9 B c m V h J n F 1 b 3 Q 7 L C Z x d W 9 0 O 0 Z h c m 1 f U G V y Y 2 V u d G F n Z S Z x d W 9 0 O y w m c X V v d D t S Z W d p b 2 4 m c X V v d D t d I i A v P j x F b n R y e S B U e X B l P S J G a W x s R X J y b 3 J D b 3 V u d C I g V m F s d W U 9 I m w w I i A v P j x F b n R y e S B U e X B l P S J G a W x s Q 2 9 1 b n Q i I F Z h b H V l P S J s N D k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j O D V i Y T A 4 N C 0 w Y T R i L T Q 4 M T Y t Y W F k Z C 0 w N D Z i Y T I z Z W J i O G M i I C 8 + P E V u d H J 5 I F R 5 c G U 9 I k Z p b G x U Y X J n Z X Q i I F Z h b H V l P S J z R m F y b V B l c m N l b n R h Z 2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N 0 Y X R l c y B C e S B E a X Z p c 2 l v b i 9 D b G V h b m V k I F R l e H Q u e 1 N 0 Y X R l L D F 9 J n F 1 b 3 Q 7 L C Z x d W 9 0 O 0 t l e U N v b H V t b k N v d W 5 0 J n F 1 b 3 Q 7 O j F 9 X S w m c X V v d D t j b 2 x 1 b W 5 J Z G V u d G l 0 a W V z J n F 1 b 3 Q 7 O l s m c X V v d D t T Z W N 0 a W 9 u M S 9 G Y X J t U G V y Y 2 V u d G F n Z S 9 U c m l t b W V k I F R l e H Q x L n t T d G F 0 Z S w w f S Z x d W 9 0 O y w m c X V v d D t T Z W N 0 a W 9 u M S 9 G Y X J t U G V y Y 2 V u d G F n Z S 9 N d W x 0 a X B s a W V k I E N v b H V t b i 5 7 R m F y b V 9 B c m V h X z E 2 L D F 9 J n F 1 b 3 Q 7 L C Z x d W 9 0 O 1 N l Y 3 R p b 2 4 x L 1 N 0 Y X R l X 0 x h b m R f Q X J l Y S 9 N d W x 0 a X B s a W V k I E N v b H V t b i 5 7 T G F u Z F 9 B c m V h X 1 N x T W k s M X 0 m c X V v d D s s J n F 1 b 3 Q 7 U 2 V j d G l v b j E v R m F y b V B l c m N l b n R h Z 2 U v S W 5 z Z X J 0 Z W Q g T X V s d G l w b G l j Y X R p b 2 4 u e 0 l u c 2 V y d G V k I E 1 1 b H R p c G x p Y 2 F 0 a W 9 u L D R 9 J n F 1 b 3 Q 7 L C Z x d W 9 0 O 1 N l Y 3 R p b 2 4 x L 1 N 0 Y X R l c y B C e S B E a X Z p c 2 l v b i 9 U c m l t b W V k I F R l e H Q u e 1 J l Z 2 l v b i w w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G Y X J t U G V y Y 2 V u d G F n Z S 9 U c m l t b W V k I F R l e H Q x L n t T d G F 0 Z S w w f S Z x d W 9 0 O y w m c X V v d D t T Z W N 0 a W 9 u M S 9 G Y X J t U G V y Y 2 V u d G F n Z S 9 N d W x 0 a X B s a W V k I E N v b H V t b i 5 7 R m F y b V 9 B c m V h X z E 2 L D F 9 J n F 1 b 3 Q 7 L C Z x d W 9 0 O 1 N l Y 3 R p b 2 4 x L 1 N 0 Y X R l X 0 x h b m R f Q X J l Y S 9 N d W x 0 a X B s a W V k I E N v b H V t b i 5 7 T G F u Z F 9 B c m V h X 1 N x T W k s M X 0 m c X V v d D s s J n F 1 b 3 Q 7 U 2 V j d G l v b j E v R m F y b V B l c m N l b n R h Z 2 U v S W 5 z Z X J 0 Z W Q g T X V s d G l w b G l j Y X R p b 2 4 u e 0 l u c 2 V y d G V k I E 1 1 b H R p c G x p Y 2 F 0 a W 9 u L D R 9 J n F 1 b 3 Q 7 L C Z x d W 9 0 O 1 N l Y 3 R p b 2 4 x L 1 N 0 Y X R l c y B C e S B E a X Z p c 2 l v b i 9 U c m l t b W V k I F R l e H Q u e 1 J l Z 2 l v b i w w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T d G F 0 Z X M g Q n k g R G l 2 a X N p b 2 4 v Q 2 x l Y W 5 l Z C B U Z X h 0 L n t T d G F 0 Z S w x f S Z x d W 9 0 O y w m c X V v d D t L Z X l D b 2 x 1 b W 5 D b 3 V u d C Z x d W 9 0 O z o x f V 1 9 I i A v P j x F b n R y e S B U e X B l P S J G a W x s Q 2 9 s d W 1 u V H l w Z X M i I F Z h b H V l P S J z Q m d V R k J R W T 0 i I C 8 + P C 9 T d G F i b G V F b n R y a W V z P j w v S X R l b T 4 8 S X R l b T 4 8 S X R l b U x v Y 2 F 0 a W 9 u P j x J d G V t V H l w Z T 5 G b 3 J t d W x h P C 9 J d G V t V H l w Z T 4 8 S X R l b V B h d G g + U 2 V j d G l v b j E v R m F y b V B l c m N l b n R h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B l c m N l b n R h Z 2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f T G F u Z F 9 B c m V h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N v b H V t b k 5 h b W V z I i B W Y W x 1 Z T 0 i c 1 s m c X V v d D t T d G F 0 Z S Z x d W 9 0 O y w m c X V v d D t M Y W 5 k X 0 F y Z W F f U 3 F N a S Z x d W 9 0 O 1 0 i I C 8 + P E V u d H J 5 I F R 5 c G U 9 I k Z p b G x M Y X N 0 V X B k Y X R l Z C I g V m F s d W U 9 I m Q y M D E 3 L T A 3 L T I 5 V D A x O j A 5 O j I 1 L j A 4 N z c 4 N T J a I i A v P j x F b n R y e S B U e X B l P S J G a W x s R X J y b 3 J D b 2 R l I i B W Y W x 1 Z T 0 i c 1 V u a 2 5 v d 2 4 i I C 8 + P E V u d H J 5 I F R 5 c G U 9 I k Z p b G x U Y X J n Z X Q i I F Z h b H V l P S J z U 3 R h d G V f T G F u Z F 9 B c m V h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V 9 M Y W 5 k X 0 F y Z W E v Q 2 h h b m d l Z C B U e X B l L n t T d G F 0 Z S 9 0 Z X J y a X R v c n k s M H 0 m c X V v d D s s J n F 1 b 3 Q 7 U 2 V j d G l v b j E v U 3 R h d G V f T G F u Z F 9 B c m V h L 0 1 1 b H R p c G x p Z W Q g Q 2 9 s d W 1 u L n t M Y W 5 k X 0 F y Z W F f U 3 F N a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T d G F 0 Z V 9 M Y W 5 k X 0 F y Z W E v Q 2 h h b m d l Z C B U e X B l L n t T d G F 0 Z S 9 0 Z X J y a X R v c n k s M H 0 m c X V v d D s s J n F 1 b 3 Q 7 U 2 V j d G l v b j E v U 3 R h d G V f T G F u Z F 9 B c m V h L 0 1 1 b H R p c G x p Z W Q g Q 2 9 s d W 1 u L n t M Y W 5 k X 0 F y Z W F f U 3 F N a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3 V u d C I g V m F s d W U 9 I m w 1 O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k i I C 8 + P E V u d H J 5 I F R 5 c G U 9 I l J l Y 2 9 2 Z X J 5 V G F y Z 2 V 0 Q 2 9 s d W 1 u I i B W Y W x 1 Z T 0 i b D E i I C 8 + P E V u d H J 5 I F R 5 c G U 9 I l J l Y 2 9 2 Z X J 5 V G F y Z 2 V 0 U 2 h l Z X Q i I F Z h b H V l P S J z U 3 R h d G V f T G F u Z F 9 B c m V h I i A v P j x F b n R y e S B U e X B l P S J G a W x s R X J y b 3 J D b 3 V u d C I g V m F s d W U 9 I m w w I i A v P j x F b n R y e S B U e X B l P S J R d W V y e U l E I i B W Y W x 1 Z T 0 i c z k w N D c 3 Y 2 V l L T g w Z D E t N D g x M S 0 4 N D I 2 L W Q 5 Y 2 Q x M j N m N j I 3 Y y I g L z 4 8 R W 5 0 c n k g V H l w Z T 0 i R m l s b E N v b H V t b l R 5 c G V z I i B W Y W x 1 Z T 0 i c 0 J n V T 0 i I C 8 + P C 9 T d G F i b G V F b n R y a W V z P j w v S X R l b T 4 8 S X R l b T 4 8 S X R l b U x v Y 2 F 0 a W 9 u P j x J d G V t V H l w Z T 5 G b 3 J t d W x h P C 9 J d G V t V H l w Z T 4 8 S X R l b V B h d G g + U 2 V j d G l v b j E v U 3 R h d G V f T G F u Z F 9 B c m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x h b m R f Q X J l Y S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x h b m R f Q X J l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x h b m R f Q X J l Y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f T G F u Z F 9 B c m V h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f T G F u Z F 9 B c m V h L 0 1 1 b H R p c G x p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G V y Y 2 V u d G F n Z S 9 N d W x 0 a X B s a W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B l c m N l b n R h Z 2 U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G V y Y 2 V u d G F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B l c m N l b n R h Z 2 U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G V y Y 2 V u d G F n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B l c m N l b n R h Z 2 U v S W 5 z Z X J 0 Z W Q l M j B N d W x 0 a X B s a W N h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9 M Y W 5 k X 0 F y Z W E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x h b m R f Q X J l Y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n N v b H V 0 Z U F k Z H J l c 3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Z X h 0 I i A v P j x F b n R y e S B U e X B l P S J C d W Z m Z X J O Z X h 0 U m V m c m V z a C I g V m F s d W U 9 I m w w I i A v P j x F b n R y e S B U e X B l P S J G a W x s T G F z d F V w Z G F 0 Z W Q i I F Z h b H V l P S J k M j A x N y 0 w N y 0 y O F Q x N j o w N T o y N S 4 4 M D E z M T Q 2 W i I g L z 4 8 R W 5 0 c n k g V H l w Z T 0 i R m l s b E V y c m 9 y Q 2 9 k Z S I g V m F s d W U 9 I n N V b m t u b 3 d u I i A v P j x F b n R y e S B U e X B l P S J G a W x s Q 2 9 s d W 1 u T m F t Z X M i I F Z h b H V l P S J z W y Z x d W 9 0 O 0 F i c 2 9 s d X R l Q W R k c m V z c y Z x d W 9 0 O 1 0 i I C 8 + P E V u d H J 5 I F R 5 c G U 9 I k Z p b G x D b 2 x 1 b W 5 U e X B l c y I g V m F s d W U 9 I n N C Z z 0 9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J z b 2 x 1 d G V B Z G R y Z X N z L 0 F 1 d G 9 S Z W 1 v d m V k Q 2 9 s d W 1 u c z E u e 0 F i c 2 9 s d X R l Q W R k c m V z c y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B Y n N v b H V 0 Z U F k Z H J l c 3 M v Q X V 0 b 1 J l b W 9 2 Z W R D b 2 x 1 b W 5 z M S 5 7 Q W J z b 2 x 1 d G V B Z G R y Z X N z L D B 9 J n F 1 b 3 Q 7 X S w m c X V v d D t S Z W x h d G l v b n N o a X B J b m Z v J n F 1 b 3 Q 7 O l t d f S I g L z 4 8 R W 5 0 c n k g V H l w Z T 0 i U m V j b 3 Z l c n l U Y X J n Z X R T a G V l d C I g V m F s d W U 9 I n N T a G V l d D U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W J z b 2 x 1 d G V B Z G R y Z X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i c 2 9 s d X R l Q W R k c m V z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i c 2 9 s d X R l Q W R k c m V z c y 9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1 R y a W 1 t Z W Q l M j B U Z X h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Q Z X J j Z W 5 0 Y W d l L 0 1 l c m d l Z C U y M F F 1 Z X J p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B l c m N l b n R h Z 2 U v R X h w Y W 5 k Z W Q l M j B O Z X d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N v d W 5 0 I i B W Y W x 1 Z T 0 i b D Q 5 I i A v P j x F b n R y e S B U e X B l P S J G a W x s U 3 R h d H V z I i B W Y W x 1 Z T 0 i c 0 N v b X B s Z X R l I i A v P j x F b n R y e S B U e X B l P S J G a W x s V G F y Z 2 V 0 I i B W Y W x 1 Z T 0 i c 0 Z h c m 1 T a X p l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c m 1 T a X p l L 1 J l b W 9 2 Z W Q g Q m 9 0 d G 9 t I F J v d 3 M x M y 5 7 Q 2 9 s d W 1 u M S 4 x L D B 9 J n F 1 b 3 Q 7 L C Z x d W 9 0 O 1 N l Y 3 R p b 2 4 x L 0 Z h c m 1 T a X p l L 1 J l b W 9 2 Z W Q g Q m 9 0 d G 9 t I F J v d 3 M x M y 5 7 R m F y b V 9 O d W 1 f M T U s M X 0 m c X V v d D s s J n F 1 b 3 Q 7 U 2 V j d G l v b j E v R m F y b V N p e m U v U m V t b 3 Z l Z C B C b 3 R 0 b 2 0 g U m 9 3 c z E z L n t G Y X J t X 0 5 1 b V 8 x N i w y f S Z x d W 9 0 O y w m c X V v d D t T Z W N 0 a W 9 u M S 9 G Y X J t U 2 l 6 Z S 9 S Z W 1 v d m V k I E J v d H R v b S B S b 3 d z M T M u e 0 Z h c m 1 f Q X J l Y V 8 x N S w z f S Z x d W 9 0 O y w m c X V v d D t T Z W N 0 a W 9 u M S 9 G Y X J t U 2 l 6 Z S 9 S Z W 1 v d m V k I E J v d H R v b S B S b 3 d z M T M u e 0 Z h c m 1 f Q X J l Y V 8 x N i w 0 f S Z x d W 9 0 O y w m c X V v d D t T Z W N 0 a W 9 u M S 9 G Y X J t U 2 l 6 Z S 9 S b 3 V u Z G V k I E 9 m Z i 5 7 Q X Z l X 0 Z h c m 1 f U 2 l 6 Z S w 1 f S Z x d W 9 0 O y w m c X V v d D t T Z W N 0 a W 9 u M S 9 G Y X J t U 2 l 6 Z S 9 S b 3 V u Z G V k I E 9 m Z j E u e 0 F 2 Z V 9 G Y X J t X 1 N p e m V f M T Y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m F y b V N p e m U v U m V t b 3 Z l Z C B C b 3 R 0 b 2 0 g U m 9 3 c z E z L n t D b 2 x 1 b W 4 x L j E s M H 0 m c X V v d D s s J n F 1 b 3 Q 7 U 2 V j d G l v b j E v R m F y b V N p e m U v U m V t b 3 Z l Z C B C b 3 R 0 b 2 0 g U m 9 3 c z E z L n t G Y X J t X 0 5 1 b V 8 x N S w x f S Z x d W 9 0 O y w m c X V v d D t T Z W N 0 a W 9 u M S 9 G Y X J t U 2 l 6 Z S 9 S Z W 1 v d m V k I E J v d H R v b S B S b 3 d z M T M u e 0 Z h c m 1 f T n V t X z E 2 L D J 9 J n F 1 b 3 Q 7 L C Z x d W 9 0 O 1 N l Y 3 R p b 2 4 x L 0 Z h c m 1 T a X p l L 1 J l b W 9 2 Z W Q g Q m 9 0 d G 9 t I F J v d 3 M x M y 5 7 R m F y b V 9 B c m V h X z E 1 L D N 9 J n F 1 b 3 Q 7 L C Z x d W 9 0 O 1 N l Y 3 R p b 2 4 x L 0 Z h c m 1 T a X p l L 1 J l b W 9 2 Z W Q g Q m 9 0 d G 9 t I F J v d 3 M x M y 5 7 R m F y b V 9 B c m V h X z E 2 L D R 9 J n F 1 b 3 Q 7 L C Z x d W 9 0 O 1 N l Y 3 R p b 2 4 x L 0 Z h c m 1 T a X p l L 1 J v d W 5 k Z W Q g T 2 Z m L n t B d m V f R m F y b V 9 T a X p l L D V 9 J n F 1 b 3 Q 7 L C Z x d W 9 0 O 1 N l Y 3 R p b 2 4 x L 0 Z h c m 1 T a X p l L 1 J v d W 5 k Z W Q g T 2 Z m M S 5 7 Q X Z l X 0 Z h c m 1 f U 2 l 6 Z V 8 x N i w 2 f S Z x d W 9 0 O 1 0 s J n F 1 b 3 Q 7 U m V s Y X R p b 2 5 z a G l w S W 5 m b y Z x d W 9 0 O z p b X X 0 i I C 8 + P E V u d H J 5 I F R 5 c G U 9 I k Z p b G x M Y X N 0 V X B k Y X R l Z C I g V m F s d W U 9 I m Q y M D E 3 L T A 3 L T I 5 V D A x O j A 5 O j I z L j A 0 N z M y M z R a I i A v P j x F b n R y e S B U e X B l P S J G a W x s Q 2 9 s d W 1 u T m F t Z X M i I F Z h b H V l P S J z W y Z x d W 9 0 O 1 N 0 Y X R l J n F 1 b 3 Q 7 L C Z x d W 9 0 O 0 Z h c m 1 f T n V t X z E 1 J n F 1 b 3 Q 7 L C Z x d W 9 0 O 0 Z h c m 1 f T n V t X z E 2 J n F 1 b 3 Q 7 L C Z x d W 9 0 O 0 Z h c m 1 f Q X J l Y V 8 x N S Z x d W 9 0 O y w m c X V v d D t G Y X J t X 0 F y Z W F f M T Y m c X V v d D s s J n F 1 b 3 Q 7 Q X Z l X 0 Z h c m 1 f U 2 l 6 Z V 8 x N S Z x d W 9 0 O y w m c X V v d D t B d m V f R m F y b V 9 T a X p l X z E 2 J n F 1 b 3 Q 7 X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D b 2 x 1 b W 5 U e X B l c y I g V m F s d W U 9 I n N C Z 0 1 E Q X d N R k J R P T 0 i I C 8 + P E V u d H J 5 I F R 5 c G U 9 I l F 1 Z X J 5 S U Q i I F Z h b H V l P S J z M T Y y N z Z k M T g t Y 2 N h N i 0 0 Z D N h L W E 1 N T g t Y W E 1 Y m V j N z E y N j k x I i A v P j w v U 3 R h Y m x l R W 5 0 c m l l c z 4 8 L 0 l 0 Z W 0 + P E l 0 Z W 0 + P E l 0 Z W 1 M b 2 N h d G l v b j 4 8 S X R l b V R 5 c G U + R m 9 y b X V s Y T w v S X R l b V R 5 c G U + P E l 0 Z W 1 Q Y X R o P l N l Y 3 R p b 2 4 x L 0 Z h c m 1 T a X p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D a G F u Z 2 V k J T I w V H l w Z V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Z W 1 v d m V k J T I w V G 9 w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D b G V h b m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U c m l t b W V k J T I w V G V 4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Z X B s Y W N l Z C U y M F Z h b H V l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m V w b G F j Z W Q l M j B W Y W x 1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Z X B s Y W N l Z C U y M F Z h b H V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c G x h Y 2 V k J T I w V m F s d W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m V w b G F j Z W Q l M j B W Y W x 1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D b G V h b m V k J T I w V G V 4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U c m l t b W V k J T I w V G V 4 d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T c G x p d C U y M E N v b H V t b i U y M G J 5 J T I w R G V s a W 1 p d G V y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U c m l t b W V k J T I w V G V 4 d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T c G x p d C U y M E N v b H V t b i U y M G J 5 J T I w R G V s a W 1 p d G V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R y a W 1 t Z W Q l M j B U Z X h 0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N w b G l 0 J T I w Q 2 9 s d W 1 u J T I w Y n k l M j B E Z W x p b W l 0 Z X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Q 2 h h b m d l Z C U y M F R 5 c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3 B s a X Q l M j B D b 2 x 1 b W 4 l M j B i e S U y M E R l b G l t a X R l c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D a G F u Z 2 V k J T I w V H l w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T c G x p d C U y M E N v b H V t b i U y M G J 5 J T I w R G V s a W 1 p d G V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0 N o Y W 5 n Z W Q l M j B U e X B l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b m F t Z W Q l M j B D b 2 x 1 b W 5 z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c m 1 T a X p l L 1 J l b W 9 2 Z W Q l M j B C b 3 R 0 b 2 0 l M j B S b 3 d z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b 3 V u Z G V k J T I w T 2 Z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y b V N p e m U v U m 9 1 b m R l Z C U y M E 9 m Z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X J t U 2 l 6 Z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X M l M j B C e S U y M E R p d m l z a W 9 u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U Y X J n Z X Q i I F Z h b H V l P S J z U 3 R h d G V z X 0 J 5 X 0 R p d m l z a W 9 u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X M g Q n k g R G l 2 a X N p b 2 4 v V H J p b W 1 l Z C B U Z X h 0 L n t S Z W d p b 2 4 s M H 0 m c X V v d D s s J n F 1 b 3 Q 7 U 2 V j d G l v b j E v U 3 R h d G V z I E J 5 I E R p d m l z a W 9 u L 0 N s Z W F u Z W Q g V G V 4 d C 5 7 U 3 R h d G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3 R h d G V z I E J 5 I E R p d m l z a W 9 u L 1 R y a W 1 t Z W Q g V G V 4 d C 5 7 U m V n a W 9 u L D B 9 J n F 1 b 3 Q 7 L C Z x d W 9 0 O 1 N l Y 3 R p b 2 4 x L 1 N 0 Y X R l c y B C e S B E a X Z p c 2 l v b i 9 D b G V h b m V k I F R l e H Q u e 1 N 0 Y X R l L D F 9 J n F 1 b 3 Q 7 X S w m c X V v d D t S Z W x h d G l v b n N o a X B J b m Z v J n F 1 b 3 Q 7 O l t d f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E 3 L T A 3 L T I 5 V D A x O j A 5 O j I 0 L j A 3 M T A 0 N T d a I i A v P j x F b n R y e S B U e X B l P S J G a W x s R X J y b 3 J D b 2 R l I i B W Y W x 1 Z T 0 i c 1 V u a 2 5 v d 2 4 i I C 8 + P E V u d H J 5 I F R 5 c G U 9 I k Z p b G x D b 2 x 1 b W 5 O Y W 1 l c y I g V m F s d W U 9 I n N b J n F 1 b 3 Q 7 U m V n a W 9 u J n F 1 b 3 Q 7 L C Z x d W 9 0 O 1 N 0 Y X R l J n F 1 b 3 Q 7 X S I g L z 4 8 R W 5 0 c n k g V H l w Z T 0 i R m l s b E N v b H V t b l R 5 c G V z I i B W Y W x 1 Z T 0 i c 0 J n W T 0 i I C 8 + P E V u d H J 5 I F R 5 c G U 9 I k Z p b G x F c n J v c k N v d W 5 0 I i B W Y W x 1 Z T 0 i b D A i I C 8 + P E V u d H J 5 I F R 5 c G U 9 I k Z p b G x D b 3 V u d C I g V m F s d W U 9 I m w 1 M i I g L z 4 8 R W 5 0 c n k g V H l w Z T 0 i R m l s b F N 0 Y X R 1 c y I g V m F s d W U 9 I n N D b 2 1 w b G V 0 Z S I g L z 4 8 R W 5 0 c n k g V H l w Z T 0 i U X V l c n l J R C I g V m F s d W U 9 I n N m Z T h j M j N l Y y 0 z N D N h L T R h M z Q t O D F k M C 0 z O W M y Y m Q 3 N j B l M z k i I C 8 + P C 9 T d G F i b G V F b n R y a W V z P j w v S X R l b T 4 8 S X R l b T 4 8 S X R l b U x v Y 2 F 0 a W 9 u P j x J d G V t V H l w Z T 5 G b 3 J t d W x h P C 9 J d G V t V H l w Z T 4 8 S X R l b V B h d G g + U 2 V j d G l v b j E v U 3 R h d G V z J T I w Q n k l M j B E a X Z p c 2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X M l M j B C e S U y M E R p d m l z a W 9 u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E J 5 J T I w R G l 2 a X N p b 2 4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E J 5 J T I w R G l 2 a X N p b 2 4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E J 5 J T I w R G l 2 a X N p b 2 4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z J T I w Q n k l M j B E a X Z p c 2 l v b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E J 5 J T I w R G l 2 a X N p b 2 4 v R m l s d G V y Z W Q l M j B S b 3 d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c y U y M E J 5 J T I w R G l 2 a X N p b 2 4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X M l M j B C e S U y M E R p d m l z a W 9 u L 0 N s Z W F u Z W Q l M j B U Z X h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c E s s z m I w h F r D 1 w L + Q O L 6 0 A A A A A A g A A A A A A E G Y A A A A B A A A g A A A A 1 u + S 5 s X i F z F s F I 6 R i b x Q 5 y X y t X t c K g U g H + t v Z R P u K F 4 A A A A A D o A A A A A C A A A g A A A A c n C B C v N z b t 6 S D F t q Z t U R 8 p W j R D d u B e / T 8 N p p T v 6 4 U 8 V Q A A A A O 2 r K I S 4 o q y r 0 Q M i X x M x 0 v A i 7 1 w Q N K Y T Y i J i r X 7 g A g m w l g t F s I h 4 y + h 7 t T 2 2 L Y h d l N P 6 u t n + Z b U a 2 h j U o R h t f 3 H B k J 6 A k U y v X t p t f q O Z l K k N A A A A A + Q R e n f v W B w c s y 8 a 6 d + + X 1 e H T c k 0 T 1 Q 7 P X V o E x 4 m l 3 X c H 7 e 5 i C O D i s + X m f i r 5 6 7 y x S 3 R + 8 I / 4 V U 5 1 S x 4 m t X 3 n z Q = = < / D a t a M a s h u p > 
</file>

<file path=customXml/itemProps1.xml><?xml version="1.0" encoding="utf-8"?>
<ds:datastoreItem xmlns:ds="http://schemas.openxmlformats.org/officeDocument/2006/customXml" ds:itemID="{781C6D9F-A83D-42E8-B83E-B3DF849844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Farm_Area</vt:lpstr>
      <vt:lpstr>State_Land_Area</vt:lpstr>
      <vt:lpstr>Percentage</vt:lpstr>
      <vt:lpstr>States_By_Division</vt:lpstr>
      <vt:lpstr>Overview!_biff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2017-08-03T01:35:09Z</dcterms:modified>
</cp:coreProperties>
</file>