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326"/>
  <workbookPr filterPrivacy="1" codeName="ThisWorkbook"/>
  <bookViews>
    <workbookView xWindow="0" yWindow="0" windowWidth="15360" windowHeight="7245" xr2:uid="{00000000-000D-0000-FFFF-FFFF00000000}"/>
  </bookViews>
  <sheets>
    <sheet name="Summary" sheetId="14" r:id="rId1"/>
    <sheet name="Commissioned" sheetId="4" r:id="rId2"/>
    <sheet name="NonCommissioned" sheetId="3" r:id="rId3"/>
  </sheets>
  <definedNames>
    <definedName name="_xlnm._FilterDatabase" localSheetId="0" hidden="1">Summary!$A$5:$C$28</definedName>
    <definedName name="_xlcn.WorksheetConnection_US_Navy.xlsxNon_Commissioned1" hidden="1">Non_Commissioned[]</definedName>
    <definedName name="ExternalData_1" localSheetId="2" hidden="1">NonCommissioned!$A$5:$C$110</definedName>
    <definedName name="ExternalData_2" localSheetId="1" hidden="1">Commissioned!$A$5:$D$237</definedName>
    <definedName name="Names">#REF!</definedName>
  </definedNames>
  <calcPr calcId="171027"/>
  <pivotCaches>
    <pivotCache cacheId="1" r:id="rId4"/>
    <pivotCache cacheId="2" r:id="rId5"/>
    <pivotCache cacheId="3" r:id="rId6"/>
    <pivotCache cacheId="4" r:id="rId7"/>
  </pivotCaches>
  <extLst>
    <ext xmlns:x15="http://schemas.microsoft.com/office/spreadsheetml/2010/11/main" uri="{FCE2AD5D-F65C-4FA6-A056-5C36A1767C68}">
      <x15:dataModel>
        <x15:modelTables>
          <x15:modelTable id="Query_335b4e7f-e351-452e-a341-fc248db8986d" name="Query" connection="Query - Non-Commissioned1"/>
          <x15:modelTable id="Query 1_509b307a-14a2-4f83-b583-2b0d88f02639" name="Query 1" connection="Query - Commissioned1"/>
          <x15:modelTable id="Query 2_438eafdb-ccf0-4842-a5b8-f34fd642900b" name="Query 2" connection="Query - Commissioned2"/>
          <x15:modelTable id="Non_Commissioned" name="Non_Commissioned" connection="WorksheetConnection_US_Navy.xlsx!Non_Commissioned"/>
        </x15:modelTables>
        <x15:extLst>
          <ext xmlns:x16="http://schemas.microsoft.com/office/spreadsheetml/2014/11/main" uri="{9835A34E-60A6-4A7C-AAB8-D5F71C897F49}">
            <x16:modelTimeGroupings>
              <x16:modelTimeGrouping tableName="Query 1" columnName="Commission Date" columnId="Commission Date">
                <x16:calculatedTimeColumn columnName="Commission Date (Year)" columnId="Commission Date (Year)" contentType="years" isSelected="1"/>
                <x16:calculatedTimeColumn columnName="Commission Date (Quarter)" columnId="Commission Date (Quarter)" contentType="quarters" isSelected="1"/>
                <x16:calculatedTimeColumn columnName="Commission Date (Month Index)" columnId="Commission Date (Month Index)" contentType="monthsindex" isSelected="1"/>
                <x16:calculatedTimeColumn columnName="Commission Date (Month)" columnId="Commission Date (Month)" contentType="months" isSelected="1"/>
              </x16:modelTimeGrouping>
            </x16:modelTimeGroupings>
          </ext>
        </x15:extLst>
      </x15:dataModel>
    </ext>
  </extLst>
</workbook>
</file>

<file path=xl/calcChain.xml><?xml version="1.0" encoding="utf-8"?>
<calcChain xmlns="http://schemas.openxmlformats.org/spreadsheetml/2006/main">
  <c r="F72" i="14" l="1"/>
  <c r="F73" i="14"/>
  <c r="F74" i="14"/>
  <c r="F75" i="14"/>
  <c r="F76" i="14"/>
  <c r="F77" i="14"/>
  <c r="F78" i="14"/>
  <c r="F79" i="14"/>
  <c r="F71" i="14"/>
  <c r="F70" i="14"/>
  <c r="G70" i="14" a="1"/>
  <c r="G70" i="14" s="1"/>
  <c r="F80" i="14"/>
  <c r="G73" i="14" l="1"/>
  <c r="G80" i="14"/>
  <c r="G72" i="14"/>
  <c r="G77" i="14"/>
  <c r="G76" i="14"/>
  <c r="G75" i="14"/>
  <c r="G74" i="14"/>
  <c r="G79" i="14"/>
  <c r="G71" i="14"/>
  <c r="G78" i="14"/>
  <c r="G81" i="1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Commissioned" description="Connection to the 'Commissioned' query in the workbook." type="5" refreshedVersion="6" background="1" saveData="1">
    <dbPr connection="Provider=Microsoft.Mashup.OleDb.1;Data Source=$Workbook$;Location=Commissioned" command="SELECT * FROM [Commissioned]"/>
  </connection>
  <connection id="2" xr16:uid="{00000000-0015-0000-FFFF-FFFF01000000}" name="Query - Commissioned1" description="Connection to the 'Commissioned' query in the workbook." type="100" refreshedVersion="6" minRefreshableVersion="5">
    <extLst>
      <ext xmlns:x15="http://schemas.microsoft.com/office/spreadsheetml/2010/11/main" uri="{DE250136-89BD-433C-8126-D09CA5730AF9}">
        <x15:connection id="9347a7d7-3eae-4803-97c3-dd21681a4540" autoDelete="1"/>
      </ext>
    </extLst>
  </connection>
  <connection id="3" xr16:uid="{00000000-0015-0000-FFFF-FFFF02000000}" name="Query - Commissioned2" description="Connection to the 'Commissioned' query in the workbook." type="100" refreshedVersion="6" minRefreshableVersion="5">
    <extLst>
      <ext xmlns:x15="http://schemas.microsoft.com/office/spreadsheetml/2010/11/main" uri="{DE250136-89BD-433C-8126-D09CA5730AF9}">
        <x15:connection id="99c074cc-aa93-440b-a805-ca1672723974" autoDelete="1"/>
      </ext>
    </extLst>
  </connection>
  <connection id="4" xr16:uid="{00000000-0015-0000-FFFF-FFFF03000000}" keepAlive="1" name="Query - Non-Commissioned" description="Connection to the 'Non-Commissioned' query in the workbook." type="5" refreshedVersion="6" background="1" saveData="1">
    <dbPr connection="Provider=Microsoft.Mashup.OleDb.1;Data Source=$Workbook$;Location=Non-Commissioned" command="SELECT * FROM [Non-Commissioned]"/>
  </connection>
  <connection id="5" xr16:uid="{00000000-0015-0000-FFFF-FFFF04000000}" name="Query - Non-Commissioned1" description="Connection to the 'Non-Commissioned' query in the workbook." type="100" refreshedVersion="6" minRefreshableVersion="5">
    <extLst>
      <ext xmlns:x15="http://schemas.microsoft.com/office/spreadsheetml/2010/11/main" uri="{DE250136-89BD-433C-8126-D09CA5730AF9}">
        <x15:connection id="462acea0-5f77-4bd5-a1fe-cd052d18b868" autoDelete="1"/>
      </ext>
    </extLst>
  </connection>
  <connection id="6" xr16:uid="{00000000-0015-0000-FFFF-FFFF05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7" xr16:uid="{00000000-0015-0000-FFFF-FFFF06000000}" name="WorksheetConnection_US_Navy.xlsx!Non_Commissioned" type="102" refreshedVersion="6" minRefreshableVersion="5">
    <extLst>
      <ext xmlns:x15="http://schemas.microsoft.com/office/spreadsheetml/2010/11/main" uri="{DE250136-89BD-433C-8126-D09CA5730AF9}">
        <x15:connection id="Non_Commissioned" autoDelete="1">
          <x15:rangePr sourceName="_xlcn.WorksheetConnection_US_Navy.xlsxNon_Commissioned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Query 2].[Type].&amp;[Destroyer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<sst xmlns="http://schemas.openxmlformats.org/spreadsheetml/2006/main" count="1571" uniqueCount="501">
  <si>
    <t>Grand Total</t>
  </si>
  <si>
    <t>Ship Name</t>
  </si>
  <si>
    <t>Class</t>
  </si>
  <si>
    <t>Type</t>
  </si>
  <si>
    <t>USNS 1st Lt. Baldomero Lopez</t>
  </si>
  <si>
    <t>2nd Lt. John P. Bobo</t>
  </si>
  <si>
    <t>Maritime prepositioning ship</t>
  </si>
  <si>
    <t>USNS 1st Lt. Harry L. Martin</t>
  </si>
  <si>
    <t>1st Lt. Harry L. Martin</t>
  </si>
  <si>
    <t>USNS 1st Lt. Jack Lummus</t>
  </si>
  <si>
    <t>USNS 2nd Lt. John P. Bobo</t>
  </si>
  <si>
    <t>USNS Able</t>
  </si>
  <si>
    <t>Victorious</t>
  </si>
  <si>
    <t>Ocean surveillance ship</t>
  </si>
  <si>
    <t>USNS Alan Shepard</t>
  </si>
  <si>
    <t>Lewis and Clark</t>
  </si>
  <si>
    <t>Dry cargo ship</t>
  </si>
  <si>
    <t>USNS Amelia Earhart</t>
  </si>
  <si>
    <t>USNS Apache</t>
  </si>
  <si>
    <t>Powhatan</t>
  </si>
  <si>
    <t>Fleet ocean tug</t>
  </si>
  <si>
    <t>USNS Arctic</t>
  </si>
  <si>
    <t>Supply</t>
  </si>
  <si>
    <t>Fast combat support ship</t>
  </si>
  <si>
    <t>USNS Arrowhead</t>
  </si>
  <si>
    <t>Black Powder</t>
  </si>
  <si>
    <t>S.A.S.W.S Vessel*</t>
  </si>
  <si>
    <t>USNS Benavidez</t>
  </si>
  <si>
    <t>Bob Hope</t>
  </si>
  <si>
    <t>Vehicle cargo ship</t>
  </si>
  <si>
    <t>USNS Big Horn</t>
  </si>
  <si>
    <t>Henry J. Kaiser</t>
  </si>
  <si>
    <t>Replenishment oiler</t>
  </si>
  <si>
    <t>USNS Black Powder</t>
  </si>
  <si>
    <t>USNS Bob Hope</t>
  </si>
  <si>
    <t>USNS Bowditch</t>
  </si>
  <si>
    <t>Pathfinder</t>
  </si>
  <si>
    <t>Survey ship</t>
  </si>
  <si>
    <t>USNS Brittin</t>
  </si>
  <si>
    <t>USNS Bruce C. Heezen</t>
  </si>
  <si>
    <t>USNS Brunswick</t>
  </si>
  <si>
    <t>Spearhead</t>
  </si>
  <si>
    <t>Expeditionary fast transport</t>
  </si>
  <si>
    <t>USNS Carl Brashear</t>
  </si>
  <si>
    <t>USNS Carson City</t>
  </si>
  <si>
    <t>USNS Catawba</t>
  </si>
  <si>
    <t>USNS Cesar Chavez</t>
  </si>
  <si>
    <t>USNS Charles Drew</t>
  </si>
  <si>
    <t>USNS Charlton</t>
  </si>
  <si>
    <t>Watson</t>
  </si>
  <si>
    <t>USNS Choctaw County</t>
  </si>
  <si>
    <t>USNS Comfort</t>
  </si>
  <si>
    <t>Mercy</t>
  </si>
  <si>
    <t>Hospital ship</t>
  </si>
  <si>
    <t>USNS Dahl</t>
  </si>
  <si>
    <t>USNS Eagleview</t>
  </si>
  <si>
    <t>USNS Effective</t>
  </si>
  <si>
    <t>USNS Fall River</t>
  </si>
  <si>
    <t>USNS Fast Tempo</t>
  </si>
  <si>
    <t>Fast Tempo</t>
  </si>
  <si>
    <t>Crew &amp; Support vessel</t>
  </si>
  <si>
    <t>USNS Fisher</t>
  </si>
  <si>
    <t>USNS Grapple</t>
  </si>
  <si>
    <t>Safeguard</t>
  </si>
  <si>
    <t>Salvage ship</t>
  </si>
  <si>
    <t>USNS Grasp</t>
  </si>
  <si>
    <t>USNS Gilliland</t>
  </si>
  <si>
    <t>Gordon</t>
  </si>
  <si>
    <t>USNS Gordon</t>
  </si>
  <si>
    <t>USNS Guadalupe</t>
  </si>
  <si>
    <t>USNS Guam</t>
  </si>
  <si>
    <t>Guam</t>
  </si>
  <si>
    <t>High speed transport</t>
  </si>
  <si>
    <t>USNS GySgt. Fred W. Stockham</t>
  </si>
  <si>
    <t>Shughart</t>
  </si>
  <si>
    <t>USNS Henry J. Kaiser</t>
  </si>
  <si>
    <t>USNS Henson</t>
  </si>
  <si>
    <t>USNS Howard O. Lorenzen</t>
  </si>
  <si>
    <t>Howard O. Lorenzen</t>
  </si>
  <si>
    <t>Instrumentation ship</t>
  </si>
  <si>
    <t>USNS Impeccable</t>
  </si>
  <si>
    <t>Impeccable</t>
  </si>
  <si>
    <t>USNS Invincible</t>
  </si>
  <si>
    <t>Stalwart</t>
  </si>
  <si>
    <t>USNS John Ericsson</t>
  </si>
  <si>
    <t>USNS John Glenn</t>
  </si>
  <si>
    <t>Montford Point</t>
  </si>
  <si>
    <t>Expeditionary transfer dock</t>
  </si>
  <si>
    <t>USNS John Lenthall</t>
  </si>
  <si>
    <t>USNS Joshua Humphreys</t>
  </si>
  <si>
    <t>USNS Kanawha</t>
  </si>
  <si>
    <t>USNS Lance Cpl. Roy M. Wheat</t>
  </si>
  <si>
    <t>Lance Cpl. Roy M. Wheat</t>
  </si>
  <si>
    <t>USNS Laramie</t>
  </si>
  <si>
    <t>USNS Lawrence H. Gianella</t>
  </si>
  <si>
    <t>Champion</t>
  </si>
  <si>
    <t>Fuel tanker</t>
  </si>
  <si>
    <t>USNS Leroy Grumman</t>
  </si>
  <si>
    <t>USNS Lewis and Clark</t>
  </si>
  <si>
    <t>USNS Lewis B. Puller</t>
  </si>
  <si>
    <t>Expeditionary mobile base</t>
  </si>
  <si>
    <t>USNS Loyal</t>
  </si>
  <si>
    <t>USNS Maj. Stephen W. Pless</t>
  </si>
  <si>
    <t>Sgt. Matej Kocak</t>
  </si>
  <si>
    <t>USNS Mary Sears</t>
  </si>
  <si>
    <t>USNS Matthew Perry</t>
  </si>
  <si>
    <t>USNS Maury</t>
  </si>
  <si>
    <t>USNS Medgar Evers</t>
  </si>
  <si>
    <t>USNS Mendonca</t>
  </si>
  <si>
    <t>USNS Mercy</t>
  </si>
  <si>
    <t>USNS Millinocket</t>
  </si>
  <si>
    <t>USNS Montford Point</t>
  </si>
  <si>
    <t>USNS Navajo</t>
  </si>
  <si>
    <t>USNS Pathfinder</t>
  </si>
  <si>
    <t>USNS Patuxent</t>
  </si>
  <si>
    <t>USNS Pecos</t>
  </si>
  <si>
    <t>USNS PFC Dewayne T. Williams</t>
  </si>
  <si>
    <t>USNS PFC Eugene A. Obregon</t>
  </si>
  <si>
    <t>USNS Pililaau</t>
  </si>
  <si>
    <t>USNS Pomeroy</t>
  </si>
  <si>
    <t>USNS Rappahannock</t>
  </si>
  <si>
    <t>USNS Red Cloud</t>
  </si>
  <si>
    <t>USNS Richard E. Byrd</t>
  </si>
  <si>
    <t>USNS Robert E. Peary</t>
  </si>
  <si>
    <t>USNS Sacagawea</t>
  </si>
  <si>
    <t>USNS Salvor</t>
  </si>
  <si>
    <t>USNS Seay</t>
  </si>
  <si>
    <t>USNS Sgt. Matej Kocak</t>
  </si>
  <si>
    <t>USNS Sgt. William R. Button</t>
  </si>
  <si>
    <t>USNS Shughart</t>
  </si>
  <si>
    <t>USNS Sioux</t>
  </si>
  <si>
    <t>USNS Sisler</t>
  </si>
  <si>
    <t>USNS Soderman</t>
  </si>
  <si>
    <t>USNS Spearhead</t>
  </si>
  <si>
    <t>USNS Supply</t>
  </si>
  <si>
    <t>USNS Tippecanoe</t>
  </si>
  <si>
    <t>USNS Trenton</t>
  </si>
  <si>
    <t>USNS VADM K. R. Wheeler</t>
  </si>
  <si>
    <t>VADM K. R. Wheeler</t>
  </si>
  <si>
    <t>USNS Victorious</t>
  </si>
  <si>
    <t>USNS Wally Schirra</t>
  </si>
  <si>
    <t>USNS Walter S. Diehl</t>
  </si>
  <si>
    <t>USNS Washington Chambers</t>
  </si>
  <si>
    <t>USNS Waters</t>
  </si>
  <si>
    <t>Waters</t>
  </si>
  <si>
    <t>USNS Watkins</t>
  </si>
  <si>
    <t>USNS Watson</t>
  </si>
  <si>
    <t>USNS Westwind</t>
  </si>
  <si>
    <t>USNS William McLean</t>
  </si>
  <si>
    <t>USNS Yano</t>
  </si>
  <si>
    <t>USNS Yuma</t>
  </si>
  <si>
    <t>USNS Yukon</t>
  </si>
  <si>
    <t>USNS Zeus</t>
  </si>
  <si>
    <t>Zeus</t>
  </si>
  <si>
    <t>Cable ship</t>
  </si>
  <si>
    <t>Unnamed (ex-Puerto Rico)</t>
  </si>
  <si>
    <t>Puerto Rico</t>
  </si>
  <si>
    <t>Commission Date</t>
  </si>
  <si>
    <t>USS Abraham Lincoln</t>
  </si>
  <si>
    <t>Nimitz</t>
  </si>
  <si>
    <t>Aircraft carrier</t>
  </si>
  <si>
    <t>USS Alabama</t>
  </si>
  <si>
    <t>Ohio</t>
  </si>
  <si>
    <t>Ballistic missile submarine</t>
  </si>
  <si>
    <t>USS Alaska</t>
  </si>
  <si>
    <t>USS Albany</t>
  </si>
  <si>
    <t>Los Angeles</t>
  </si>
  <si>
    <t>Attack submarine</t>
  </si>
  <si>
    <t>USS Alexandria</t>
  </si>
  <si>
    <t>USS America</t>
  </si>
  <si>
    <t>America</t>
  </si>
  <si>
    <t>Amphibious assault ship</t>
  </si>
  <si>
    <t>USS Anchorage</t>
  </si>
  <si>
    <t>San Antonio</t>
  </si>
  <si>
    <t>Amphibious transport dock</t>
  </si>
  <si>
    <t>USS Annapolis</t>
  </si>
  <si>
    <t>USS Antietam</t>
  </si>
  <si>
    <t>Ticonderoga</t>
  </si>
  <si>
    <t>Cruiser</t>
  </si>
  <si>
    <t>USS Anzio</t>
  </si>
  <si>
    <t>USS Ardent</t>
  </si>
  <si>
    <t>Avenger</t>
  </si>
  <si>
    <t>Mine countermeasures ship</t>
  </si>
  <si>
    <t>USS Arleigh Burke</t>
  </si>
  <si>
    <t>Arleigh Burke</t>
  </si>
  <si>
    <t>Destroyer</t>
  </si>
  <si>
    <t>USS Arlington</t>
  </si>
  <si>
    <t>USS Asheville</t>
  </si>
  <si>
    <t>USS Ashland</t>
  </si>
  <si>
    <t>Whidbey Island</t>
  </si>
  <si>
    <t>Dock landing ship</t>
  </si>
  <si>
    <t>USS Bainbridge</t>
  </si>
  <si>
    <t>USS Barry</t>
  </si>
  <si>
    <t>USS Bataan</t>
  </si>
  <si>
    <t>Wasp</t>
  </si>
  <si>
    <t>USS Benfold</t>
  </si>
  <si>
    <t>USS Blue Ridge</t>
  </si>
  <si>
    <t>Blue Ridge</t>
  </si>
  <si>
    <t>Amphibious command ship</t>
  </si>
  <si>
    <t>USS Boise</t>
  </si>
  <si>
    <t>USS Bonhomme Richard</t>
  </si>
  <si>
    <t>USS Boxer</t>
  </si>
  <si>
    <t>USS Bremerton</t>
  </si>
  <si>
    <t>USS Buffalo</t>
  </si>
  <si>
    <t>USS Bulkeley</t>
  </si>
  <si>
    <t>USS Bunker Hill</t>
  </si>
  <si>
    <t>USS California</t>
  </si>
  <si>
    <t>Virginia</t>
  </si>
  <si>
    <t>USS Cape St. George</t>
  </si>
  <si>
    <t>USS Carl Vinson</t>
  </si>
  <si>
    <t>USS Carney</t>
  </si>
  <si>
    <t>USS Carter Hall</t>
  </si>
  <si>
    <t>Harpers Ferry</t>
  </si>
  <si>
    <t>USS Chafee</t>
  </si>
  <si>
    <t>USS Champion</t>
  </si>
  <si>
    <t>USS Chancellorsville</t>
  </si>
  <si>
    <t>USS Charlotte</t>
  </si>
  <si>
    <t>USS Cheyenne</t>
  </si>
  <si>
    <t>USS Chicago</t>
  </si>
  <si>
    <t>USS Chief</t>
  </si>
  <si>
    <t>USS Chinook</t>
  </si>
  <si>
    <t>Cyclone</t>
  </si>
  <si>
    <t>Patrol boat</t>
  </si>
  <si>
    <t>USS Chosin</t>
  </si>
  <si>
    <t>USS Chung-Hoon</t>
  </si>
  <si>
    <t>USS Cole</t>
  </si>
  <si>
    <t>USS Columbia</t>
  </si>
  <si>
    <t>USS Columbus</t>
  </si>
  <si>
    <t>USS Comstock</t>
  </si>
  <si>
    <t>USS Connecticut</t>
  </si>
  <si>
    <t>Seawolf</t>
  </si>
  <si>
    <t>USS Coronado</t>
  </si>
  <si>
    <t>Independence</t>
  </si>
  <si>
    <t>Littoral combat ship</t>
  </si>
  <si>
    <t>USS Cowpens</t>
  </si>
  <si>
    <t>USS Curtis Wilbur</t>
  </si>
  <si>
    <t>USS Dallas</t>
  </si>
  <si>
    <t>USS Decatur</t>
  </si>
  <si>
    <t>USS Detroit</t>
  </si>
  <si>
    <t>Freedom</t>
  </si>
  <si>
    <t>USS Devastator</t>
  </si>
  <si>
    <t>USS Dewey</t>
  </si>
  <si>
    <t>USS Dextrous</t>
  </si>
  <si>
    <t>USS Donald Cook</t>
  </si>
  <si>
    <t>USS Dwight D. Eisenhower</t>
  </si>
  <si>
    <t>USS Emory S. Land</t>
  </si>
  <si>
    <t>Emory S. Land</t>
  </si>
  <si>
    <t>Submarine tender</t>
  </si>
  <si>
    <t>USS Essex</t>
  </si>
  <si>
    <t>USS Farragut</t>
  </si>
  <si>
    <t>USS Firebolt</t>
  </si>
  <si>
    <t>USS Fitzgerald</t>
  </si>
  <si>
    <t>USS Florida</t>
  </si>
  <si>
    <t>Guided missile submarine</t>
  </si>
  <si>
    <t>USS Forrest Sherman</t>
  </si>
  <si>
    <t>USS Fort McHenry</t>
  </si>
  <si>
    <t>USS Fort Worth</t>
  </si>
  <si>
    <t>USS Frank Cable</t>
  </si>
  <si>
    <t>USS Freedom</t>
  </si>
  <si>
    <t>USS George Washington</t>
  </si>
  <si>
    <t>USS George H.W. Bush</t>
  </si>
  <si>
    <t>USS Georgia</t>
  </si>
  <si>
    <t>USS Germantown</t>
  </si>
  <si>
    <t>USS Gettysburg</t>
  </si>
  <si>
    <t>USS Gladiator</t>
  </si>
  <si>
    <t>USS Gonzalez</t>
  </si>
  <si>
    <t>USS Gravely</t>
  </si>
  <si>
    <t>USS Green Bay</t>
  </si>
  <si>
    <t>USS Greeneville</t>
  </si>
  <si>
    <t>USS Gridley</t>
  </si>
  <si>
    <t>USS Gunston Hall</t>
  </si>
  <si>
    <t>USS Halsey</t>
  </si>
  <si>
    <t>USS Hampton</t>
  </si>
  <si>
    <t>USS Harpers Ferry</t>
  </si>
  <si>
    <t>USS Harry S. Truman</t>
  </si>
  <si>
    <t>USS Hartford</t>
  </si>
  <si>
    <t>USS Hawaii</t>
  </si>
  <si>
    <t>USS Helena</t>
  </si>
  <si>
    <t>USS Henry M. Jackson</t>
  </si>
  <si>
    <t>USS Higgins</t>
  </si>
  <si>
    <t>USS Hopper</t>
  </si>
  <si>
    <t>USS Howard</t>
  </si>
  <si>
    <t>USS Hue City</t>
  </si>
  <si>
    <t>USS Hurricane</t>
  </si>
  <si>
    <t>USS Illinois</t>
  </si>
  <si>
    <t>USS Independence</t>
  </si>
  <si>
    <t>USS Iwo Jima</t>
  </si>
  <si>
    <t>USS Jackson</t>
  </si>
  <si>
    <t>USS Jacksonville</t>
  </si>
  <si>
    <t>USS James E. Williams</t>
  </si>
  <si>
    <t>USS Jason Dunham</t>
  </si>
  <si>
    <t>USS Jefferson City</t>
  </si>
  <si>
    <t>USS Jimmy Carter</t>
  </si>
  <si>
    <t>USS John C. Stennis</t>
  </si>
  <si>
    <t>USS John P. Murtha</t>
  </si>
  <si>
    <t>USS John Paul Jones</t>
  </si>
  <si>
    <t>USS John S. McCain</t>
  </si>
  <si>
    <t>USS John Warner</t>
  </si>
  <si>
    <t>USS Kearsarge</t>
  </si>
  <si>
    <t>USS Kentucky</t>
  </si>
  <si>
    <t>USS Key West</t>
  </si>
  <si>
    <t>USS Kidd</t>
  </si>
  <si>
    <t>USS Laboon</t>
  </si>
  <si>
    <t>USS Lake Champlain</t>
  </si>
  <si>
    <t>USS Lake Erie</t>
  </si>
  <si>
    <t>USS Lassen</t>
  </si>
  <si>
    <t>USS Leyte Gulf</t>
  </si>
  <si>
    <t>USS Louisiana</t>
  </si>
  <si>
    <t>USS Louisville</t>
  </si>
  <si>
    <t>USS Mahan</t>
  </si>
  <si>
    <t>USS Maine</t>
  </si>
  <si>
    <t>USS Makin Island</t>
  </si>
  <si>
    <t>USS Maryland</t>
  </si>
  <si>
    <t>USS Mason</t>
  </si>
  <si>
    <t>USS McCampbell</t>
  </si>
  <si>
    <t>USS McFaul</t>
  </si>
  <si>
    <t>USS Mesa Verde</t>
  </si>
  <si>
    <t>USS Michael Murphy</t>
  </si>
  <si>
    <t>USS Michigan</t>
  </si>
  <si>
    <t>USS Milius</t>
  </si>
  <si>
    <t>USS Milwaukee</t>
  </si>
  <si>
    <t>USS Minnesota</t>
  </si>
  <si>
    <t>USS Mississippi</t>
  </si>
  <si>
    <t>USS Missouri</t>
  </si>
  <si>
    <t>USS Mitscher</t>
  </si>
  <si>
    <t>USS Mobile Bay</t>
  </si>
  <si>
    <t>USS Momsen</t>
  </si>
  <si>
    <t>USS Monsoon</t>
  </si>
  <si>
    <t>USS Monterey</t>
  </si>
  <si>
    <t>USS Montgomery</t>
  </si>
  <si>
    <t>USS Montpelier</t>
  </si>
  <si>
    <t>USS Mount Whitney</t>
  </si>
  <si>
    <t>USS Mustin</t>
  </si>
  <si>
    <t>USS Nebraska</t>
  </si>
  <si>
    <t>USS Nevada</t>
  </si>
  <si>
    <t>USS New Hampshire</t>
  </si>
  <si>
    <t>USS New Mexico</t>
  </si>
  <si>
    <t>USS New Orleans</t>
  </si>
  <si>
    <t>USS New York</t>
  </si>
  <si>
    <t>USS Newport News</t>
  </si>
  <si>
    <t>USS Nimitz</t>
  </si>
  <si>
    <t>USS Nitze</t>
  </si>
  <si>
    <t>USS Normandy</t>
  </si>
  <si>
    <t>USS North Carolina</t>
  </si>
  <si>
    <t>USS North Dakota</t>
  </si>
  <si>
    <t>USS O'Kane</t>
  </si>
  <si>
    <t>USS Oak Hill</t>
  </si>
  <si>
    <t>USS Ohio</t>
  </si>
  <si>
    <t>USS Oklahoma City</t>
  </si>
  <si>
    <t>USS Olympia</t>
  </si>
  <si>
    <t>USS Oscar Austin</t>
  </si>
  <si>
    <t>USS Pasadena</t>
  </si>
  <si>
    <t>USS Patriot</t>
  </si>
  <si>
    <t>USS Paul Hamilton</t>
  </si>
  <si>
    <t>USS Pearl Harbor</t>
  </si>
  <si>
    <t>USS Pennsylvania</t>
  </si>
  <si>
    <t>USS Philippine Sea</t>
  </si>
  <si>
    <t>USS Pinckney</t>
  </si>
  <si>
    <t>USS Pioneer</t>
  </si>
  <si>
    <t>USS Pittsburgh</t>
  </si>
  <si>
    <t>USS Ponce</t>
  </si>
  <si>
    <t>Austin</t>
  </si>
  <si>
    <t>Afloat forward staging base</t>
  </si>
  <si>
    <t>USS Port Royal</t>
  </si>
  <si>
    <t>USS Porter</t>
  </si>
  <si>
    <t>USS Preble</t>
  </si>
  <si>
    <t>USS Princeton</t>
  </si>
  <si>
    <t>USS Providence</t>
  </si>
  <si>
    <t>USS Ramage</t>
  </si>
  <si>
    <t>USS Rhode Island</t>
  </si>
  <si>
    <t>USS Ronald Reagan</t>
  </si>
  <si>
    <t>USS Roosevelt</t>
  </si>
  <si>
    <t>USS Ross</t>
  </si>
  <si>
    <t>USS Rushmore</t>
  </si>
  <si>
    <t>USS Russell</t>
  </si>
  <si>
    <t>USS Sampson</t>
  </si>
  <si>
    <t>USS San Antonio</t>
  </si>
  <si>
    <t>USS San Diego</t>
  </si>
  <si>
    <t>USS San Jacinto</t>
  </si>
  <si>
    <t>USS San Juan</t>
  </si>
  <si>
    <t>USS Santa Fe</t>
  </si>
  <si>
    <t>USS Scout</t>
  </si>
  <si>
    <t>USS Scranton</t>
  </si>
  <si>
    <t>USS Seawolf</t>
  </si>
  <si>
    <t>USS Sentry</t>
  </si>
  <si>
    <t>USS Shamal</t>
  </si>
  <si>
    <t>USS Shiloh</t>
  </si>
  <si>
    <t>USS Shoup</t>
  </si>
  <si>
    <t>USS Sirocco</t>
  </si>
  <si>
    <t>USS Somerset</t>
  </si>
  <si>
    <t>USS Springfield</t>
  </si>
  <si>
    <t>USS Spruance</t>
  </si>
  <si>
    <t>USS Squall</t>
  </si>
  <si>
    <t>USS Sterett</t>
  </si>
  <si>
    <t>USS Stethem</t>
  </si>
  <si>
    <t>USS Stockdale</t>
  </si>
  <si>
    <t>USS Stout</t>
  </si>
  <si>
    <t>USS Tempest</t>
  </si>
  <si>
    <t>USS Tennessee</t>
  </si>
  <si>
    <t>USS Texas</t>
  </si>
  <si>
    <t>USS The Sullivans</t>
  </si>
  <si>
    <t>USS Theodore Roosevelt</t>
  </si>
  <si>
    <t>USS Thunderbolt</t>
  </si>
  <si>
    <t>USS Toledo</t>
  </si>
  <si>
    <t>USS Topeka</t>
  </si>
  <si>
    <t>USS Tornado</t>
  </si>
  <si>
    <t>USS Tortuga</t>
  </si>
  <si>
    <t>USS Truxtun</t>
  </si>
  <si>
    <t>USS Tucson</t>
  </si>
  <si>
    <t>USS Typhoon</t>
  </si>
  <si>
    <t>USS Vella Gulf</t>
  </si>
  <si>
    <t>USS Vicksburg</t>
  </si>
  <si>
    <t>USS Virginia</t>
  </si>
  <si>
    <t>USS Warrior</t>
  </si>
  <si>
    <t>USS Wasp</t>
  </si>
  <si>
    <t>USS Wayne E. Meyer</t>
  </si>
  <si>
    <t>USS West Virginia</t>
  </si>
  <si>
    <t>USS Whidbey Island</t>
  </si>
  <si>
    <t>USS Whirlwind</t>
  </si>
  <si>
    <t>USS William P. Lawrence</t>
  </si>
  <si>
    <t>USS Winston S. Churchill</t>
  </si>
  <si>
    <t>USS Wyoming</t>
  </si>
  <si>
    <t>USS Zephyr</t>
  </si>
  <si>
    <t>USS Zumwalt</t>
  </si>
  <si>
    <t>Zumwalt</t>
  </si>
  <si>
    <t>Commission Date (Year)</t>
  </si>
  <si>
    <t>1981</t>
  </si>
  <si>
    <t>1982</t>
  </si>
  <si>
    <t>1983</t>
  </si>
  <si>
    <t>1984</t>
  </si>
  <si>
    <t>1993</t>
  </si>
  <si>
    <t>2016</t>
  </si>
  <si>
    <t>1991</t>
  </si>
  <si>
    <t>1992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</si>
  <si>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</si>
  <si>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</si>
  <si>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</si>
  <si>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</si>
  <si>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</si>
  <si>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</si>
  <si>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</si>
  <si>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</si>
  <si>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</si>
  <si>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</si>
  <si>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</si>
  <si>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</si>
  <si>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</si>
  <si>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</si>
  <si>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</si>
  <si>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</si>
  <si>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</si>
  <si>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</si>
  <si>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</si>
  <si>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DATE:</t>
  </si>
  <si>
    <t>SUBJECT:</t>
  </si>
  <si>
    <t>Mark Biegert</t>
  </si>
  <si>
    <t>FROM:</t>
  </si>
  <si>
    <t>Summary Table of Commissioned USN Ships</t>
  </si>
  <si>
    <t>Summary Table of Non-Commissioned USN Ships</t>
  </si>
  <si>
    <t>`</t>
  </si>
  <si>
    <t>Objective</t>
  </si>
  <si>
    <t>Generate a Summary Table of US Navy Ships By Type</t>
  </si>
  <si>
    <t>Table of Contents</t>
  </si>
  <si>
    <t>Summary Table of Commissioned Ships</t>
  </si>
  <si>
    <t>Summary Table of Non-Commissioned Ships</t>
  </si>
  <si>
    <t>List of Commissioned Ships</t>
  </si>
  <si>
    <t>List of Non-Commissioned Ships</t>
  </si>
  <si>
    <t>Offshore supply vessel</t>
  </si>
  <si>
    <t>Count</t>
  </si>
  <si>
    <t>Age Profile of Commissioined US Navy Ships</t>
  </si>
  <si>
    <t>1970</t>
  </si>
  <si>
    <t>1971</t>
  </si>
  <si>
    <t>1975</t>
  </si>
  <si>
    <t>1977</t>
  </si>
  <si>
    <t>1979</t>
  </si>
  <si>
    <t>1985</t>
  </si>
  <si>
    <t>1986</t>
  </si>
  <si>
    <t>1987</t>
  </si>
  <si>
    <t>1988</t>
  </si>
  <si>
    <t>1989</t>
  </si>
  <si>
    <t>1990</t>
  </si>
  <si>
    <t>2013</t>
  </si>
  <si>
    <t>2014</t>
  </si>
  <si>
    <t>2015</t>
  </si>
  <si>
    <t>2017</t>
  </si>
  <si>
    <t>USS John Finn</t>
  </si>
  <si>
    <t>USS Rafael Peralta</t>
  </si>
  <si>
    <t>USS Gabrielle Giffords</t>
  </si>
  <si>
    <t>USS Gerald R. Ford</t>
  </si>
  <si>
    <t>USS Lewis B. Puller</t>
  </si>
  <si>
    <t>Range</t>
  </si>
  <si>
    <t>Quantity</t>
  </si>
  <si>
    <t>Chart Title</t>
  </si>
  <si>
    <t>X-Axis</t>
  </si>
  <si>
    <t>Y-Axis</t>
  </si>
  <si>
    <t>5-Year Period</t>
  </si>
  <si>
    <t>Number of Ships</t>
  </si>
  <si>
    <t>Number of Ships Commissioned in Each 5-Year Period</t>
  </si>
  <si>
    <t>Summary Page</t>
  </si>
  <si>
    <t>Total</t>
  </si>
  <si>
    <t xml:space="preserve">Count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</si>
</sst>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[$-409]d/mmm/yy;@"/>
    <numFmt numFmtId="166" formatCode="&quot;Upper Bound&quot;"/>
  </numFmts>
  <fonts count="18" x14ac:knownFonts="1">
    <font>
      <sz val="10"/>
      <color theme="1"/>
      <name val="Consolas"/>
      <family val="3"/>
    </font>
    <font>
      <sz val="10"/>
      <color theme="1"/>
      <name val="Consolas"/>
      <family val="2"/>
    </font>
    <font>
      <b/>
      <sz val="11"/>
      <color theme="3"/>
      <name val="Consolas"/>
      <family val="2"/>
      <scheme val="minor"/>
    </font>
    <font>
      <b/>
      <u/>
      <sz val="10"/>
      <color theme="3"/>
      <name val="Consolas"/>
      <family val="3"/>
    </font>
    <font>
      <b/>
      <sz val="12"/>
      <color theme="3"/>
      <name val="Consolas"/>
      <family val="3"/>
    </font>
    <font>
      <b/>
      <sz val="10"/>
      <color theme="1"/>
      <name val="Consolas"/>
      <family val="3"/>
    </font>
    <font>
      <sz val="10"/>
      <color theme="1"/>
      <name val="Consolas"/>
      <family val="3"/>
    </font>
    <font>
      <sz val="18"/>
      <color theme="3"/>
      <name val="Consolas"/>
      <family val="2"/>
      <scheme val="major"/>
    </font>
    <font>
      <b/>
      <sz val="10"/>
      <color rgb="FF7030A0"/>
      <name val="Tahoma"/>
      <family val="2"/>
    </font>
    <font>
      <b/>
      <sz val="11"/>
      <color rgb="FF000099"/>
      <name val="Consolas"/>
      <family val="3"/>
    </font>
    <font>
      <sz val="10"/>
      <color rgb="FF009242"/>
      <name val="Consolas"/>
      <family val="3"/>
    </font>
    <font>
      <b/>
      <i/>
      <u/>
      <sz val="10"/>
      <color rgb="FF567657"/>
      <name val="Consolas"/>
      <family val="3"/>
    </font>
    <font>
      <sz val="9"/>
      <color rgb="FF7F7F7F"/>
      <name val="Tahoma"/>
      <family val="2"/>
    </font>
    <font>
      <sz val="10"/>
      <color theme="1"/>
      <name val="Consolas"/>
      <family val="2"/>
    </font>
    <font>
      <sz val="10"/>
      <color rgb="FF3F3F76"/>
      <name val="Consolas"/>
      <family val="3"/>
    </font>
    <font>
      <sz val="11"/>
      <color rgb="FF3F3F76"/>
      <name val="Consolas"/>
      <family val="3"/>
    </font>
    <font>
      <sz val="10"/>
      <color theme="0"/>
      <name val="Consolas"/>
      <family val="2"/>
    </font>
    <font>
      <b/>
      <sz val="10"/>
      <color rgb="FFDA6D00"/>
      <name val="Consolas"/>
      <family val="3"/>
    </font>
  </fonts>
  <fills count="2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">
    <border>
      <left/>
      <right/>
      <top/>
      <bottom/>
      <diagonal/>
    </border>
    <border>
      <left/>
      <right/>
      <top style="double">
        <color theme="1"/>
      </top>
      <bottom style="thin">
        <color theme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auto="1"/>
      </bottom>
      <diagonal/>
    </border>
  </borders>
  <cellStyleXfs count="43">
    <xf numFmtId="0" fontId="0" fillId="0" borderId="0" applyFill="0" applyBorder="0" applyProtection="0">
      <alignment vertical="top"/>
    </xf>
    <xf numFmtId="0" fontId="4" fillId="0" borderId="0" applyNumberFormat="0" applyProtection="0">
      <alignment vertical="center"/>
    </xf>
    <xf numFmtId="0" fontId="9" fillId="0" borderId="0" applyNumberFormat="0" applyFill="0" applyBorder="0" applyProtection="0">
      <alignment vertical="center"/>
    </xf>
    <xf numFmtId="0" fontId="3" fillId="0" borderId="0" applyNumberFormat="0" applyFill="0" applyProtection="0">
      <alignment vertical="center"/>
    </xf>
    <xf numFmtId="0" fontId="2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8" fillId="0" borderId="0" applyNumberFormat="0" applyFill="0" applyBorder="0" applyAlignment="0" applyProtection="0">
      <alignment vertical="top"/>
    </xf>
    <xf numFmtId="164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" fillId="0" borderId="2" applyNumberFormat="0" applyFill="0" applyProtection="0">
      <alignment vertical="center"/>
    </xf>
    <xf numFmtId="165" fontId="6" fillId="0" borderId="0" applyFont="0" applyFill="0" applyBorder="0" applyAlignment="0" applyProtection="0">
      <alignment vertical="top"/>
    </xf>
    <xf numFmtId="0" fontId="17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</xf>
    <xf numFmtId="0" fontId="14" fillId="2" borderId="3" applyNumberFormat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</xf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5" fillId="2" borderId="3" applyNumberFormat="0" applyAlignment="0" applyProtection="0"/>
    <xf numFmtId="0" fontId="16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6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6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6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6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6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</cellStyleXfs>
  <cellXfs count="18">
    <xf numFmtId="0" fontId="0" fillId="0" borderId="0" xfId="0">
      <alignment vertical="top"/>
    </xf>
    <xf numFmtId="0" fontId="0" fillId="0" borderId="0" xfId="0" applyNumberFormat="1">
      <alignment vertical="top"/>
    </xf>
    <xf numFmtId="14" fontId="0" fillId="0" borderId="0" xfId="0" applyNumberFormat="1">
      <alignment vertical="top"/>
    </xf>
    <xf numFmtId="0" fontId="0" fillId="0" borderId="0" xfId="0" pivotButton="1">
      <alignment vertical="top"/>
    </xf>
    <xf numFmtId="15" fontId="0" fillId="0" borderId="0" xfId="0" applyNumberFormat="1">
      <alignment vertical="top"/>
    </xf>
    <xf numFmtId="0" fontId="6" fillId="0" borderId="0" xfId="0" applyFont="1">
      <alignment vertical="top"/>
    </xf>
    <xf numFmtId="0" fontId="6" fillId="0" borderId="0" xfId="0" pivotButton="1" applyFont="1">
      <alignment vertical="top"/>
    </xf>
    <xf numFmtId="0" fontId="4" fillId="0" borderId="0" xfId="1" applyFont="1">
      <alignment vertical="center"/>
    </xf>
    <xf numFmtId="0" fontId="1" fillId="3" borderId="0" xfId="41" applyFont="1" applyAlignment="1">
      <alignment vertical="top"/>
    </xf>
    <xf numFmtId="0" fontId="5" fillId="5" borderId="0" xfId="42" applyFont="1" applyAlignment="1">
      <alignment vertical="top"/>
    </xf>
    <xf numFmtId="15" fontId="1" fillId="3" borderId="0" xfId="41" applyNumberFormat="1" applyFont="1" applyAlignment="1">
      <alignment horizontal="left" vertical="top"/>
    </xf>
    <xf numFmtId="0" fontId="0" fillId="0" borderId="0" xfId="0" applyFont="1">
      <alignment vertical="top"/>
    </xf>
    <xf numFmtId="0" fontId="10" fillId="0" borderId="0" xfId="12">
      <alignment vertical="top"/>
    </xf>
    <xf numFmtId="0" fontId="5" fillId="0" borderId="0" xfId="0" applyFont="1">
      <alignment vertical="top"/>
    </xf>
    <xf numFmtId="0" fontId="0" fillId="0" borderId="0" xfId="0" applyAlignment="1">
      <alignment horizontal="center" vertical="top"/>
    </xf>
    <xf numFmtId="166" fontId="5" fillId="0" borderId="4" xfId="0" applyNumberFormat="1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0" fontId="0" fillId="0" borderId="4" xfId="0" applyBorder="1">
      <alignment vertical="top"/>
    </xf>
  </cellXfs>
  <cellStyles count="43">
    <cellStyle name="20% - Accent1" xfId="16" builtinId="30" customBuiltin="1"/>
    <cellStyle name="20% - Accent1 2" xfId="41" xr:uid="{59FC10C6-18DF-4AF7-8F70-D24CD1EF0F9F}"/>
    <cellStyle name="20% - Accent2" xfId="17" builtinId="34" customBuiltin="1"/>
    <cellStyle name="20% - Accent3" xfId="18" builtinId="38" customBuiltin="1"/>
    <cellStyle name="20% - Accent3 2" xfId="42" xr:uid="{603B554C-9F9A-4BAE-9A43-C0EB585E305F}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21" builtinId="31" customBuiltin="1"/>
    <cellStyle name="40% - Accent2" xfId="24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2" builtinId="32" customBuiltin="1"/>
    <cellStyle name="60% - Accent2" xfId="25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20" builtinId="29" customBuiltin="1"/>
    <cellStyle name="Accent2" xfId="23" builtinId="33" customBuiltin="1"/>
    <cellStyle name="Accent3" xfId="26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iegertDate" xfId="10" xr:uid="{00000000-0005-0000-0000-000018000000}"/>
    <cellStyle name="Comment" xfId="6" xr:uid="{00000000-0005-0000-0000-000019000000}"/>
    <cellStyle name="Explanatory Text" xfId="14" builtinId="53" customBuiltin="1"/>
    <cellStyle name="Followed Hyperlink" xfId="15" builtinId="9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hidden="1"/>
    <cellStyle name="Hyperlink" xfId="12" builtinId="8" customBuiltin="1"/>
    <cellStyle name="Input" xfId="13" builtinId="20" customBuiltin="1"/>
    <cellStyle name="Input 2" xfId="19" xr:uid="{00000000-0005-0000-0000-000022000000}"/>
    <cellStyle name="Linked Cell" xfId="11" builtinId="24" customBuiltin="1"/>
    <cellStyle name="Normal" xfId="0" builtinId="0" customBuiltin="1"/>
    <cellStyle name="Percent" xfId="7" builtinId="5" customBuiltin="1"/>
    <cellStyle name="Table Heading" xfId="9" xr:uid="{00000000-0005-0000-0000-000026000000}"/>
    <cellStyle name="Title" xfId="8" builtinId="15" hidden="1"/>
    <cellStyle name="Total" xfId="5" builtinId="25" customBuiltin="1"/>
  </cellStyles>
  <dxfs count="18">
    <dxf>
      <numFmt numFmtId="0" formatCode="General"/>
    </dxf>
    <dxf>
      <numFmt numFmtId="0" formatCode="General"/>
    </dxf>
    <dxf>
      <numFmt numFmtId="0" formatCode="General"/>
    </dxf>
    <dxf>
      <numFmt numFmtId="20" formatCode="d\-mmm\-yy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theme="2"/>
        </patternFill>
      </fill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theme="7" tint="0.79998168889431442"/>
        </patternFill>
      </fill>
    </dxf>
    <dxf>
      <border>
        <right style="thin">
          <color auto="1"/>
        </right>
        <bottom/>
        <vertical/>
      </border>
    </dxf>
    <dxf>
      <font>
        <b/>
        <i val="0"/>
      </font>
      <fill>
        <patternFill>
          <bgColor theme="5" tint="0.59996337778862885"/>
        </patternFill>
      </fill>
      <border>
        <left/>
        <top style="double">
          <color auto="1"/>
        </top>
      </border>
    </dxf>
    <dxf>
      <font>
        <b/>
        <i val="0"/>
      </font>
      <fill>
        <patternFill>
          <bgColor theme="5" tint="0.59996337778862885"/>
        </patternFill>
      </fill>
      <border>
        <bottom style="double">
          <color auto="1"/>
        </bottom>
      </border>
    </dxf>
  </dxfs>
  <tableStyles count="3" defaultTableStyle="TableStyleMedium2" defaultPivotStyle="PivotStyleLight16">
    <tableStyle name="Biegert Standard" table="0" count="4" xr9:uid="{00000000-0011-0000-FFFF-FFFF00000000}">
      <tableStyleElement type="headerRow" dxfId="17"/>
      <tableStyleElement type="totalRow" dxfId="16"/>
      <tableStyleElement type="firstColumn" dxfId="15"/>
      <tableStyleElement type="firstRowStripe" dxfId="14"/>
    </tableStyle>
    <tableStyle name="TableStyleQueryPreview" pivot="0" count="3" xr9:uid="{00000000-0011-0000-FFFF-FFFF01000000}">
      <tableStyleElement type="wholeTable" dxfId="13"/>
      <tableStyleElement type="headerRow" dxfId="12"/>
      <tableStyleElement type="firstRowStripe" dxfId="11"/>
    </tableStyle>
    <tableStyle name="TableStyleQueryResult" pivot="0" count="3" xr9:uid="{00000000-0011-0000-FFFF-FFFF02000000}">
      <tableStyleElement type="wholeTable" dxfId="10"/>
      <tableStyleElement type="headerRow" dxfId="9"/>
      <tableStyleElement type="firstRowStripe" dxfId="8"/>
    </tableStyle>
  </tableStyles>
  <colors>
    <mruColors>
      <color rgb="FF567657"/>
      <color rgb="FF009242"/>
      <color rgb="FF7ABC32"/>
      <color rgb="FFDA6D00"/>
      <color rgb="FF000099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4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1.xml"/><Relationship Id="rId10" Type="http://schemas.openxmlformats.org/officeDocument/2006/relationships/styles" Target="styles.xml"/><Relationship Id="rId4" Type="http://schemas.openxmlformats.org/officeDocument/2006/relationships/pivotCacheDefinition" Target="pivotCache/pivotCacheDefinition1.xml"/><Relationship Id="rId9" Type="http://schemas.openxmlformats.org/officeDocument/2006/relationships/connections" Target="connections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Summary!$J$80</c:f>
          <c:strCache>
            <c:ptCount val="1"/>
            <c:pt idx="0">
              <c:v>Number of Ships Commissioned in Each 5-Year Period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Summary!$F$70:$F$79</c:f>
              <c:strCache>
                <c:ptCount val="10"/>
                <c:pt idx="0">
                  <c:v>1970-1974</c:v>
                </c:pt>
                <c:pt idx="1">
                  <c:v>1975-1979</c:v>
                </c:pt>
                <c:pt idx="2">
                  <c:v>1980-1984</c:v>
                </c:pt>
                <c:pt idx="3">
                  <c:v>1985-1989</c:v>
                </c:pt>
                <c:pt idx="4">
                  <c:v>1990-1994</c:v>
                </c:pt>
                <c:pt idx="5">
                  <c:v>1995-1999</c:v>
                </c:pt>
                <c:pt idx="6">
                  <c:v>2000-2004</c:v>
                </c:pt>
                <c:pt idx="7">
                  <c:v>2005-2009</c:v>
                </c:pt>
                <c:pt idx="8">
                  <c:v>2010-2014</c:v>
                </c:pt>
                <c:pt idx="9">
                  <c:v>2015-2019</c:v>
                </c:pt>
              </c:strCache>
            </c:strRef>
          </c:cat>
          <c:val>
            <c:numRef>
              <c:f>Summary!$G$70:$G$79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34</c:v>
                </c:pt>
                <c:pt idx="4">
                  <c:v>62</c:v>
                </c:pt>
                <c:pt idx="5">
                  <c:v>45</c:v>
                </c:pt>
                <c:pt idx="6">
                  <c:v>20</c:v>
                </c:pt>
                <c:pt idx="7">
                  <c:v>25</c:v>
                </c:pt>
                <c:pt idx="8">
                  <c:v>20</c:v>
                </c:pt>
                <c:pt idx="9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3-4B25-B56A-3FFE3774C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70089192"/>
        <c:axId val="1470093128"/>
      </c:barChart>
      <c:catAx>
        <c:axId val="1470089192"/>
        <c:scaling>
          <c:orientation val="minMax"/>
        </c:scaling>
        <c:delete val="0"/>
        <c:axPos val="b"/>
        <c:title>
          <c:tx>
            <c:strRef>
              <c:f>Summary!$J$81</c:f>
              <c:strCache>
                <c:ptCount val="1"/>
                <c:pt idx="0">
                  <c:v>5-Year Period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0093128"/>
        <c:crosses val="autoZero"/>
        <c:auto val="1"/>
        <c:lblAlgn val="ctr"/>
        <c:lblOffset val="100"/>
        <c:noMultiLvlLbl val="0"/>
      </c:catAx>
      <c:valAx>
        <c:axId val="1470093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0089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59</xdr:row>
      <xdr:rowOff>0</xdr:rowOff>
    </xdr:from>
    <xdr:to>
      <xdr:col>29</xdr:col>
      <xdr:colOff>0</xdr:colOff>
      <xdr:row>77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E1F0CCF-B7C0-4517-B6D3-CD1E466C41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2970.903179976849" backgroundQuery="1" createdVersion="6" refreshedVersion="6" minRefreshableVersion="3" recordCount="0" supportSubquery="1" supportAdvancedDrill="1" xr:uid="{9DE98E45-F51C-4089-A051-EC2D5D5482AA}">
  <cacheSource type="external" connectionId="6"/>
  <cacheFields count="2">
    <cacheField name="[Query 1].[Ship Name].[Ship Name]" caption="Ship Name" numFmtId="0" hierarchy="11" level="1">
      <sharedItems count="235">
        <s v="USS Abraham Lincoln"/>
        <s v="USS Alabama"/>
        <s v="USS Alaska"/>
        <s v="USS Albany"/>
        <s v="USS Alexandria"/>
        <s v="USS America"/>
        <s v="USS Anchorage"/>
        <s v="USS Annapolis"/>
        <s v="USS Antietam"/>
        <s v="USS Anzio"/>
        <s v="USS Ardent"/>
        <s v="USS Arleigh Burke"/>
        <s v="USS Arlington"/>
        <s v="USS Asheville"/>
        <s v="USS Ashland"/>
        <s v="USS Bainbridge"/>
        <s v="USS Barry"/>
        <s v="USS Bataan"/>
        <s v="USS Benfold"/>
        <s v="USS Blue Ridge"/>
        <s v="USS Boise"/>
        <s v="USS Bonhomme Richard"/>
        <s v="USS Boxer"/>
        <s v="USS Bremerton"/>
        <s v="USS Bulkeley"/>
        <s v="USS Bunker Hill"/>
        <s v="USS California"/>
        <s v="USS Cape St. George"/>
        <s v="USS Carl Vinson"/>
        <s v="USS Carney"/>
        <s v="USS Carter Hall"/>
        <s v="USS Chafee"/>
        <s v="USS Champion"/>
        <s v="USS Chancellorsville"/>
        <s v="USS Charlotte"/>
        <s v="USS Cheyenne"/>
        <s v="USS Chicago"/>
        <s v="USS Chief"/>
        <s v="USS Chinook"/>
        <s v="USS Chosin"/>
        <s v="USS Chung-Hoon"/>
        <s v="USS Cole"/>
        <s v="USS Columbia"/>
        <s v="USS Columbus"/>
        <s v="USS Comstock"/>
        <s v="USS Connecticut"/>
        <s v="USS Coronado"/>
        <s v="USS Cowpens"/>
        <s v="USS Curtis Wilbur"/>
        <s v="USS Decatur"/>
        <s v="USS Detroit"/>
        <s v="USS Devastator"/>
        <s v="USS Dewey"/>
        <s v="USS Dextrous"/>
        <s v="USS Donald Cook"/>
        <s v="USS Dwight D. Eisenhower"/>
        <s v="USS Emory S. Land"/>
        <s v="USS Essex"/>
        <s v="USS Farragut"/>
        <s v="USS Firebolt"/>
        <s v="USS Fitzgerald"/>
        <s v="USS Florida"/>
        <s v="USS Forrest Sherman"/>
        <s v="USS Fort McHenry"/>
        <s v="USS Fort Worth"/>
        <s v="USS Frank Cable"/>
        <s v="USS Freedom"/>
        <s v="USS Gabrielle Giffords"/>
        <s v="USS George H.W. Bush"/>
        <s v="USS George Washington"/>
        <s v="USS Georgia"/>
        <s v="USS Gerald R. Ford"/>
        <s v="USS Germantown"/>
        <s v="USS Gettysburg"/>
        <s v="USS Gladiator"/>
        <s v="USS Gonzalez"/>
        <s v="USS Gravely"/>
        <s v="USS Green Bay"/>
        <s v="USS Greeneville"/>
        <s v="USS Gridley"/>
        <s v="USS Gunston Hall"/>
        <s v="USS Halsey"/>
        <s v="USS Hampton"/>
        <s v="USS Harpers Ferry"/>
        <s v="USS Harry S. Truman"/>
        <s v="USS Hartford"/>
        <s v="USS Hawaii"/>
        <s v="USS Helena"/>
        <s v="USS Henry M. Jackson"/>
        <s v="USS Higgins"/>
        <s v="USS Hopper"/>
        <s v="USS Howard"/>
        <s v="USS Hue City"/>
        <s v="USS Hurricane"/>
        <s v="USS Illinois"/>
        <s v="USS Independence"/>
        <s v="USS Iwo Jima"/>
        <s v="USS Jackson"/>
        <s v="USS Jacksonville"/>
        <s v="USS James E. Williams"/>
        <s v="USS Jason Dunham"/>
        <s v="USS Jefferson City"/>
        <s v="USS Jimmy Carter"/>
        <s v="USS John C. Stennis"/>
        <s v="USS John Finn"/>
        <s v="USS John P. Murtha"/>
        <s v="USS John Paul Jones"/>
        <s v="USS John S. McCain"/>
        <s v="USS John Warner"/>
        <s v="USS Kearsarge"/>
        <s v="USS Kentucky"/>
        <s v="USS Key West"/>
        <s v="USS Kidd"/>
        <s v="USS Laboon"/>
        <s v="USS Lake Champlain"/>
        <s v="USS Lake Erie"/>
        <s v="USS Lassen"/>
        <s v="USS Lewis B. Puller"/>
        <s v="USS Leyte Gulf"/>
        <s v="USS Louisiana"/>
        <s v="USS Louisville"/>
        <s v="USS Mahan"/>
        <s v="USS Maine"/>
        <s v="USS Makin Island"/>
        <s v="USS Maryland"/>
        <s v="USS Mason"/>
        <s v="USS McCampbell"/>
        <s v="USS McFaul"/>
        <s v="USS Mesa Verde"/>
        <s v="USS Michael Murphy"/>
        <s v="USS Michigan"/>
        <s v="USS Milius"/>
        <s v="USS Milwaukee"/>
        <s v="USS Minnesota"/>
        <s v="USS Mississippi"/>
        <s v="USS Missouri"/>
        <s v="USS Mitscher"/>
        <s v="USS Mobile Bay"/>
        <s v="USS Momsen"/>
        <s v="USS Monsoon"/>
        <s v="USS Monterey"/>
        <s v="USS Montgomery"/>
        <s v="USS Montpelier"/>
        <s v="USS Mount Whitney"/>
        <s v="USS Mustin"/>
        <s v="USS Nebraska"/>
        <s v="USS Nevada"/>
        <s v="USS New Hampshire"/>
        <s v="USS New Mexico"/>
        <s v="USS New Orleans"/>
        <s v="USS New York"/>
        <s v="USS Newport News"/>
        <s v="USS Nimitz"/>
        <s v="USS Nitze"/>
        <s v="USS Normandy"/>
        <s v="USS North Carolina"/>
        <s v="USS North Dakota"/>
        <s v="USS Oak Hill"/>
        <s v="USS Ohio"/>
        <s v="USS O'Kane"/>
        <s v="USS Oklahoma City"/>
        <s v="USS Olympia"/>
        <s v="USS Oscar Austin"/>
        <s v="USS Pasadena"/>
        <s v="USS Patriot"/>
        <s v="USS Paul Hamilton"/>
        <s v="USS Pearl Harbor"/>
        <s v="USS Pennsylvania"/>
        <s v="USS Philippine Sea"/>
        <s v="USS Pinckney"/>
        <s v="USS Pioneer"/>
        <s v="USS Pittsburgh"/>
        <s v="USS Ponce"/>
        <s v="USS Port Royal"/>
        <s v="USS Porter"/>
        <s v="USS Preble"/>
        <s v="USS Princeton"/>
        <s v="USS Providence"/>
        <s v="USS Rafael Peralta"/>
        <s v="USS Ramage"/>
        <s v="USS Rhode Island"/>
        <s v="USS Ronald Reagan"/>
        <s v="USS Roosevelt"/>
        <s v="USS Ross"/>
        <s v="USS Rushmore"/>
        <s v="USS Russell"/>
        <s v="USS Sampson"/>
        <s v="USS San Antonio"/>
        <s v="USS San Diego"/>
        <s v="USS San Jacinto"/>
        <s v="USS San Juan"/>
        <s v="USS Santa Fe"/>
        <s v="USS Scout"/>
        <s v="USS Scranton"/>
        <s v="USS Seawolf"/>
        <s v="USS Sentry"/>
        <s v="USS Shamal"/>
        <s v="USS Shiloh"/>
        <s v="USS Shoup"/>
        <s v="USS Sirocco"/>
        <s v="USS Somerset"/>
        <s v="USS Springfield"/>
        <s v="USS Spruance"/>
        <s v="USS Squall"/>
        <s v="USS Sterett"/>
        <s v="USS Stethem"/>
        <s v="USS Stockdale"/>
        <s v="USS Stout"/>
        <s v="USS Tempest"/>
        <s v="USS Tennessee"/>
        <s v="USS Texas"/>
        <s v="USS The Sullivans"/>
        <s v="USS Theodore Roosevelt"/>
        <s v="USS Thunderbolt"/>
        <s v="USS Toledo"/>
        <s v="USS Topeka"/>
        <s v="USS Tornado"/>
        <s v="USS Tortuga"/>
        <s v="USS Truxtun"/>
        <s v="USS Tucson"/>
        <s v="USS Typhoon"/>
        <s v="USS Vella Gulf"/>
        <s v="USS Vicksburg"/>
        <s v="USS Virginia"/>
        <s v="USS Warrior"/>
        <s v="USS Wasp"/>
        <s v="USS Wayne E. Meyer"/>
        <s v="USS West Virginia"/>
        <s v="USS Whidbey Island"/>
        <s v="USS Whirlwind"/>
        <s v="USS William P. Lawrence"/>
        <s v="USS Winston S. Churchill"/>
        <s v="USS Wyoming"/>
        <s v="USS Zephyr"/>
        <s v="USS Zumwalt"/>
      </sharedItems>
    </cacheField>
    <cacheField name="[Query 1].[Commission Date (Year)].[Commission Date (Year)]" caption="Commission Date (Year)" numFmtId="0" hierarchy="10" level="1">
      <sharedItems count="42">
        <s v="1989"/>
        <s v="1985"/>
        <s v="1986"/>
        <s v="1990"/>
        <s v="1991"/>
        <s v="2014"/>
        <s v="2013"/>
        <s v="1992"/>
        <s v="1987"/>
        <s v="1994"/>
        <s v="2005"/>
        <s v="1997"/>
        <s v="1996"/>
        <s v="1970"/>
        <s v="1998"/>
        <s v="1995"/>
        <s v="1981"/>
        <s v="2001"/>
        <s v="2011"/>
        <s v="1993"/>
        <s v="1982"/>
        <s v="2003"/>
        <s v="2004"/>
        <s v="2016"/>
        <s v="2010"/>
        <s v="1977"/>
        <s v="1979"/>
        <s v="2006"/>
        <s v="1983"/>
        <s v="2012"/>
        <s v="2008"/>
        <s v="2017"/>
        <s v="2009"/>
        <s v="1984"/>
        <s v="2007"/>
        <s v="1999"/>
        <s v="2015"/>
        <s v="1988"/>
        <s v="2002"/>
        <s v="1971"/>
        <s v="1975"/>
        <s v="2000"/>
      </sharedItems>
    </cacheField>
  </cacheFields>
  <cacheHierarchies count="28">
    <cacheHierarchy uniqueName="[Non_Commissioned].[Class]" caption="Class" attribute="1" defaultMemberUniqueName="[Non_Commissioned].[Class].[All]" allUniqueName="[Non_Commissioned].[Class].[All]" dimensionUniqueName="[Non_Commissioned]" displayFolder="" count="0" memberValueDatatype="130" unbalanced="0"/>
    <cacheHierarchy uniqueName="[Non_Commissioned].[Ship Name]" caption="Ship Name" attribute="1" defaultMemberUniqueName="[Non_Commissioned].[Ship Name].[All]" allUniqueName="[Non_Commissioned].[Ship Name].[All]" dimensionUniqueName="[Non_Commissioned]" displayFolder="" count="0" memberValueDatatype="130" unbalanced="0"/>
    <cacheHierarchy uniqueName="[Non_Commissioned].[Type]" caption="Type" attribute="1" defaultMemberUniqueName="[Non_Commissioned].[Type].[All]" allUniqueName="[Non_Commissioned].[Type].[All]" dimensionUniqueName="[Non_Commissioned]" displayFolder="" count="0" memberValueDatatype="130" unbalanced="0"/>
    <cacheHierarchy uniqueName="[Query].[Class]" caption="Class" attribute="1" defaultMemberUniqueName="[Query].[Class].[All]" allUniqueName="[Query].[Class].[All]" dimensionUniqueName="[Query]" displayFolder="" count="0" memberValueDatatype="130" unbalanced="0"/>
    <cacheHierarchy uniqueName="[Query].[Ship Name]" caption="Ship Name" attribute="1" defaultMemberUniqueName="[Query].[Ship Name].[All]" allUniqueName="[Query].[Ship Name].[All]" dimensionUniqueName="[Query]" displayFolder="" count="0" memberValueDatatype="130" unbalanced="0"/>
    <cacheHierarchy uniqueName="[Query].[Type]" caption="Type" attribute="1" defaultMemberUniqueName="[Query].[Type].[All]" allUniqueName="[Query].[Type].[All]" dimensionUniqueName="[Query]" displayFolder="" count="0" memberValueDatatype="130" unbalanced="0"/>
    <cacheHierarchy uniqueName="[Query 1].[Class]" caption="Class" attribute="1" defaultMemberUniqueName="[Query 1].[Class].[All]" allUniqueName="[Query 1].[Class].[All]" dimensionUniqueName="[Query 1]" displayFolder="" count="0" memberValueDatatype="130" unbalanced="0"/>
    <cacheHierarchy uniqueName="[Query 1].[Commission Date]" caption="Commission Date" attribute="1" time="1" defaultMemberUniqueName="[Query 1].[Commission Date].[All]" allUniqueName="[Query 1].[Commission Date].[All]" dimensionUniqueName="[Query 1]" displayFolder="" count="0" memberValueDatatype="7" unbalanced="0"/>
    <cacheHierarchy uniqueName="[Query 1].[Commission Date (Month)]" caption="Commission Date (Month)" attribute="1" defaultMemberUniqueName="[Query 1].[Commission Date (Month)].[All]" allUniqueName="[Query 1].[Commission Date (Month)].[All]" dimensionUniqueName="[Query 1]" displayFolder="" count="0" memberValueDatatype="130" unbalanced="0"/>
    <cacheHierarchy uniqueName="[Query 1].[Commission Date (Quarter)]" caption="Commission Date (Quarter)" attribute="1" defaultMemberUniqueName="[Query 1].[Commission Date (Quarter)].[All]" allUniqueName="[Query 1].[Commission Date (Quarter)].[All]" dimensionUniqueName="[Query 1]" displayFolder="" count="0" memberValueDatatype="130" unbalanced="0"/>
    <cacheHierarchy uniqueName="[Query 1].[Commission Date (Year)]" caption="Commission Date (Year)" attribute="1" defaultMemberUniqueName="[Query 1].[Commission Date (Year)].[All]" allUniqueName="[Query 1].[Commission Date (Year)].[All]" dimensionUniqueName="[Query 1]" displayFolder="" count="2" memberValueDatatype="130" unbalanced="0">
      <fieldsUsage count="2">
        <fieldUsage x="-1"/>
        <fieldUsage x="1"/>
      </fieldsUsage>
    </cacheHierarchy>
    <cacheHierarchy uniqueName="[Query 1].[Ship Name]" caption="Ship Name" attribute="1" defaultMemberUniqueName="[Query 1].[Ship Name].[All]" allUniqueName="[Query 1].[Ship Name].[All]" dimensionUniqueName="[Query 1]" displayFolder="" count="2" memberValueDatatype="130" unbalanced="0">
      <fieldsUsage count="2">
        <fieldUsage x="-1"/>
        <fieldUsage x="0"/>
      </fieldsUsage>
    </cacheHierarchy>
    <cacheHierarchy uniqueName="[Query 1].[Type]" caption="Type" attribute="1" defaultMemberUniqueName="[Query 1].[Type].[All]" allUniqueName="[Query 1].[Type].[All]" dimensionUniqueName="[Query 1]" displayFolder="" count="0" memberValueDatatype="130" unbalanced="0"/>
    <cacheHierarchy uniqueName="[Query 2].[Class]" caption="Class" attribute="1" defaultMemberUniqueName="[Query 2].[Class].[All]" allUniqueName="[Query 2].[Class].[All]" dimensionUniqueName="[Query 2]" displayFolder="" count="0" memberValueDatatype="130" unbalanced="0"/>
    <cacheHierarchy uniqueName="[Query 2].[Commission Date]" caption="Commission Date" attribute="1" time="1" defaultMemberUniqueName="[Query 2].[Commission Date].[All]" allUniqueName="[Query 2].[Commission Date].[All]" dimensionUniqueName="[Query 2]" displayFolder="" count="0" memberValueDatatype="7" unbalanced="0"/>
    <cacheHierarchy uniqueName="[Query 2].[Ship Name]" caption="Ship Name" attribute="1" defaultMemberUniqueName="[Query 2].[Ship Name].[All]" allUniqueName="[Query 2].[Ship Name].[All]" dimensionUniqueName="[Query 2]" displayFolder="" count="0" memberValueDatatype="130" unbalanced="0"/>
    <cacheHierarchy uniqueName="[Query 2].[Type]" caption="Type" attribute="1" defaultMemberUniqueName="[Query 2].[Type].[All]" allUniqueName="[Query 2].[Type].[All]" dimensionUniqueName="[Query 2]" displayFolder="" count="0" memberValueDatatype="130" unbalanced="0"/>
    <cacheHierarchy uniqueName="[Query 1].[Commission Date (Month Index)]" caption="Commission Date (Month Index)" attribute="1" defaultMemberUniqueName="[Query 1].[Commission Date (Month Index)].[All]" allUniqueName="[Query 1].[Commission Date (Month Index)].[All]" dimensionUniqueName="[Query 1]" displayFolder="" count="0" memberValueDatatype="20" unbalanced="0" hidden="1"/>
    <cacheHierarchy uniqueName="[Measures].[__XL_Count Non_Commissioned]" caption="__XL_Count Non_Commissioned" measure="1" displayFolder="" measureGroup="Non_Commissioned" count="0" hidden="1"/>
    <cacheHierarchy uniqueName="[Measures].[__XL_Count Query]" caption="__XL_Count Query" measure="1" displayFolder="" measureGroup="Query" count="0" hidden="1"/>
    <cacheHierarchy uniqueName="[Measures].[__XL_Count Query 1]" caption="__XL_Count Query 1" measure="1" displayFolder="" measureGroup="Query 1" count="0" hidden="1"/>
    <cacheHierarchy uniqueName="[Measures].[__XL_Count Query 2]" caption="__XL_Count Query 2" measure="1" displayFolder="" measureGroup="Query 2" count="0" hidden="1"/>
    <cacheHierarchy uniqueName="[Measures].[__No measures defined]" caption="__No measures defined" measure="1" displayFolder="" count="0" hidden="1"/>
    <cacheHierarchy uniqueName="[Measures].[Count of Type 2]" caption="Count of Type 2" measure="1" displayFolder="" measureGroup="Query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Count of Ship Name]" caption="Count of Ship Name" measure="1" displayFolder="" measureGroup="Query 1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Count of Commission Date]" caption="Count of Commission Date" measure="1" displayFolder="" measureGroup="Query 1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Count of Commission Date (Year)]" caption="Count of Commission Date (Year)" measure="1" displayFolder="" measureGroup="Query 1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Count of Type 3]" caption="Count of Type 3" measure="1" displayFolder="" measureGroup="Query 2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5">
    <dimension measure="1" name="Measures" uniqueName="[Measures]" caption="Measures"/>
    <dimension name="Non_Commissioned" uniqueName="[Non_Commissioned]" caption="Non_Commissioned"/>
    <dimension name="Query" uniqueName="[Query]" caption="Query"/>
    <dimension name="Query 1" uniqueName="[Query 1]" caption="Query 1"/>
    <dimension name="Query 2" uniqueName="[Query 2]" caption="Query 2"/>
  </dimensions>
  <measureGroups count="4">
    <measureGroup name="Non_Commissioned" caption="Non_Commissioned"/>
    <measureGroup name="Query" caption="Query"/>
    <measureGroup name="Query 1" caption="Query 1"/>
    <measureGroup name="Query 2" caption="Query 2"/>
  </measureGroups>
  <maps count="4">
    <map measureGroup="0" dimension="1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2970.903178587963" backgroundQuery="1" createdVersion="6" refreshedVersion="6" minRefreshableVersion="3" recordCount="0" supportSubquery="1" supportAdvancedDrill="1" xr:uid="{F1E2A14D-3CD4-4ADF-AD7E-0AE68BF2C913}">
  <cacheSource type="external" connectionId="6"/>
  <cacheFields count="2">
    <cacheField name="[Query].[Type].[Type]" caption="Type" numFmtId="0" hierarchy="5" level="1">
      <sharedItems count="18">
        <s v="Cable ship"/>
        <s v="Dry cargo ship"/>
        <s v="Expeditionary fast transport"/>
        <s v="Expeditionary transfer dock"/>
        <s v="Fast combat support ship"/>
        <s v="Fleet ocean tug"/>
        <s v="Fuel tanker"/>
        <s v="High speed transport"/>
        <s v="Hospital ship"/>
        <s v="Instrumentation ship"/>
        <s v="Maritime prepositioning ship"/>
        <s v="Ocean surveillance ship"/>
        <s v="Offshore supply vessel"/>
        <s v="Replenishment oiler"/>
        <s v="S.A.S.W.S Vessel*"/>
        <s v="Salvage ship"/>
        <s v="Survey ship"/>
        <s v="Vehicle cargo ship"/>
      </sharedItems>
    </cacheField>
    <cacheField name="[Measures].[Count of Type 2]" caption="Count of Type 2" numFmtId="0" hierarchy="23" level="32767"/>
  </cacheFields>
  <cacheHierarchies count="28">
    <cacheHierarchy uniqueName="[Non_Commissioned].[Class]" caption="Class" attribute="1" defaultMemberUniqueName="[Non_Commissioned].[Class].[All]" allUniqueName="[Non_Commissioned].[Class].[All]" dimensionUniqueName="[Non_Commissioned]" displayFolder="" count="0" memberValueDatatype="130" unbalanced="0"/>
    <cacheHierarchy uniqueName="[Non_Commissioned].[Ship Name]" caption="Ship Name" attribute="1" defaultMemberUniqueName="[Non_Commissioned].[Ship Name].[All]" allUniqueName="[Non_Commissioned].[Ship Name].[All]" dimensionUniqueName="[Non_Commissioned]" displayFolder="" count="0" memberValueDatatype="130" unbalanced="0"/>
    <cacheHierarchy uniqueName="[Non_Commissioned].[Type]" caption="Type" attribute="1" defaultMemberUniqueName="[Non_Commissioned].[Type].[All]" allUniqueName="[Non_Commissioned].[Type].[All]" dimensionUniqueName="[Non_Commissioned]" displayFolder="" count="0" memberValueDatatype="130" unbalanced="0"/>
    <cacheHierarchy uniqueName="[Query].[Class]" caption="Class" attribute="1" defaultMemberUniqueName="[Query].[Class].[All]" allUniqueName="[Query].[Class].[All]" dimensionUniqueName="[Query]" displayFolder="" count="0" memberValueDatatype="130" unbalanced="0"/>
    <cacheHierarchy uniqueName="[Query].[Ship Name]" caption="Ship Name" attribute="1" defaultMemberUniqueName="[Query].[Ship Name].[All]" allUniqueName="[Query].[Ship Name].[All]" dimensionUniqueName="[Query]" displayFolder="" count="0" memberValueDatatype="130" unbalanced="0"/>
    <cacheHierarchy uniqueName="[Query].[Type]" caption="Type" attribute="1" defaultMemberUniqueName="[Query].[Type].[All]" allUniqueName="[Query].[Type].[All]" dimensionUniqueName="[Query]" displayFolder="" count="2" memberValueDatatype="130" unbalanced="0">
      <fieldsUsage count="2">
        <fieldUsage x="-1"/>
        <fieldUsage x="0"/>
      </fieldsUsage>
    </cacheHierarchy>
    <cacheHierarchy uniqueName="[Query 1].[Class]" caption="Class" attribute="1" defaultMemberUniqueName="[Query 1].[Class].[All]" allUniqueName="[Query 1].[Class].[All]" dimensionUniqueName="[Query 1]" displayFolder="" count="0" memberValueDatatype="130" unbalanced="0"/>
    <cacheHierarchy uniqueName="[Query 1].[Commission Date]" caption="Commission Date" attribute="1" time="1" defaultMemberUniqueName="[Query 1].[Commission Date].[All]" allUniqueName="[Query 1].[Commission Date].[All]" dimensionUniqueName="[Query 1]" displayFolder="" count="0" memberValueDatatype="7" unbalanced="0"/>
    <cacheHierarchy uniqueName="[Query 1].[Commission Date (Month)]" caption="Commission Date (Month)" attribute="1" defaultMemberUniqueName="[Query 1].[Commission Date (Month)].[All]" allUniqueName="[Query 1].[Commission Date (Month)].[All]" dimensionUniqueName="[Query 1]" displayFolder="" count="0" memberValueDatatype="130" unbalanced="0"/>
    <cacheHierarchy uniqueName="[Query 1].[Commission Date (Quarter)]" caption="Commission Date (Quarter)" attribute="1" defaultMemberUniqueName="[Query 1].[Commission Date (Quarter)].[All]" allUniqueName="[Query 1].[Commission Date (Quarter)].[All]" dimensionUniqueName="[Query 1]" displayFolder="" count="0" memberValueDatatype="130" unbalanced="0"/>
    <cacheHierarchy uniqueName="[Query 1].[Commission Date (Year)]" caption="Commission Date (Year)" attribute="1" defaultMemberUniqueName="[Query 1].[Commission Date (Year)].[All]" allUniqueName="[Query 1].[Commission Date (Year)].[All]" dimensionUniqueName="[Query 1]" displayFolder="" count="0" memberValueDatatype="130" unbalanced="0"/>
    <cacheHierarchy uniqueName="[Query 1].[Ship Name]" caption="Ship Name" attribute="1" defaultMemberUniqueName="[Query 1].[Ship Name].[All]" allUniqueName="[Query 1].[Ship Name].[All]" dimensionUniqueName="[Query 1]" displayFolder="" count="0" memberValueDatatype="130" unbalanced="0"/>
    <cacheHierarchy uniqueName="[Query 1].[Type]" caption="Type" attribute="1" defaultMemberUniqueName="[Query 1].[Type].[All]" allUniqueName="[Query 1].[Type].[All]" dimensionUniqueName="[Query 1]" displayFolder="" count="0" memberValueDatatype="130" unbalanced="0"/>
    <cacheHierarchy uniqueName="[Query 2].[Class]" caption="Class" attribute="1" defaultMemberUniqueName="[Query 2].[Class].[All]" allUniqueName="[Query 2].[Class].[All]" dimensionUniqueName="[Query 2]" displayFolder="" count="0" memberValueDatatype="130" unbalanced="0"/>
    <cacheHierarchy uniqueName="[Query 2].[Commission Date]" caption="Commission Date" attribute="1" time="1" defaultMemberUniqueName="[Query 2].[Commission Date].[All]" allUniqueName="[Query 2].[Commission Date].[All]" dimensionUniqueName="[Query 2]" displayFolder="" count="0" memberValueDatatype="7" unbalanced="0"/>
    <cacheHierarchy uniqueName="[Query 2].[Ship Name]" caption="Ship Name" attribute="1" defaultMemberUniqueName="[Query 2].[Ship Name].[All]" allUniqueName="[Query 2].[Ship Name].[All]" dimensionUniqueName="[Query 2]" displayFolder="" count="0" memberValueDatatype="130" unbalanced="0"/>
    <cacheHierarchy uniqueName="[Query 2].[Type]" caption="Type" attribute="1" defaultMemberUniqueName="[Query 2].[Type].[All]" allUniqueName="[Query 2].[Type].[All]" dimensionUniqueName="[Query 2]" displayFolder="" count="0" memberValueDatatype="130" unbalanced="0"/>
    <cacheHierarchy uniqueName="[Query 1].[Commission Date (Month Index)]" caption="Commission Date (Month Index)" attribute="1" defaultMemberUniqueName="[Query 1].[Commission Date (Month Index)].[All]" allUniqueName="[Query 1].[Commission Date (Month Index)].[All]" dimensionUniqueName="[Query 1]" displayFolder="" count="0" memberValueDatatype="20" unbalanced="0" hidden="1"/>
    <cacheHierarchy uniqueName="[Measures].[__XL_Count Non_Commissioned]" caption="__XL_Count Non_Commissioned" measure="1" displayFolder="" measureGroup="Non_Commissioned" count="0" hidden="1"/>
    <cacheHierarchy uniqueName="[Measures].[__XL_Count Query]" caption="__XL_Count Query" measure="1" displayFolder="" measureGroup="Query" count="0" hidden="1"/>
    <cacheHierarchy uniqueName="[Measures].[__XL_Count Query 1]" caption="__XL_Count Query 1" measure="1" displayFolder="" measureGroup="Query 1" count="0" hidden="1"/>
    <cacheHierarchy uniqueName="[Measures].[__XL_Count Query 2]" caption="__XL_Count Query 2" measure="1" displayFolder="" measureGroup="Query 2" count="0" hidden="1"/>
    <cacheHierarchy uniqueName="[Measures].[__No measures defined]" caption="__No measures defined" measure="1" displayFolder="" count="0" hidden="1"/>
    <cacheHierarchy uniqueName="[Measures].[Count of Type 2]" caption="Count of Type 2" measure="1" displayFolder="" measureGroup="Query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Count of Ship Name]" caption="Count of Ship Name" measure="1" displayFolder="" measureGroup="Query 1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Count of Commission Date]" caption="Count of Commission Date" measure="1" displayFolder="" measureGroup="Query 1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Count of Commission Date (Year)]" caption="Count of Commission Date (Year)" measure="1" displayFolder="" measureGroup="Query 1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Count of Type 3]" caption="Count of Type 3" measure="1" displayFolder="" measureGroup="Query 2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5">
    <dimension measure="1" name="Measures" uniqueName="[Measures]" caption="Measures"/>
    <dimension name="Non_Commissioned" uniqueName="[Non_Commissioned]" caption="Non_Commissioned"/>
    <dimension name="Query" uniqueName="[Query]" caption="Query"/>
    <dimension name="Query 1" uniqueName="[Query 1]" caption="Query 1"/>
    <dimension name="Query 2" uniqueName="[Query 2]" caption="Query 2"/>
  </dimensions>
  <measureGroups count="4">
    <measureGroup name="Non_Commissioned" caption="Non_Commissioned"/>
    <measureGroup name="Query" caption="Query"/>
    <measureGroup name="Query 1" caption="Query 1"/>
    <measureGroup name="Query 2" caption="Query 2"/>
  </measureGroups>
  <maps count="4">
    <map measureGroup="0" dimension="1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2970.903705439814" backgroundQuery="1" createdVersion="6" refreshedVersion="6" minRefreshableVersion="3" recordCount="0" supportSubquery="1" supportAdvancedDrill="1" xr:uid="{12FB27D5-0347-469A-BFF9-5A7565959779}">
  <cacheSource type="external" connectionId="6"/>
  <cacheFields count="2">
    <cacheField name="[Query 2].[Type].[Type]" caption="Type" numFmtId="0" hierarchy="16" level="1">
      <sharedItems count="16">
        <s v="Afloat forward staging base"/>
        <s v="Aircraft carrier"/>
        <s v="Amphibious assault ship"/>
        <s v="Amphibious command ship"/>
        <s v="Amphibious transport dock"/>
        <s v="Attack submarine"/>
        <s v="Ballistic missile submarine"/>
        <s v="Cruiser"/>
        <s v="Destroyer"/>
        <s v="Dock landing ship"/>
        <s v="Expeditionary mobile base"/>
        <s v="Guided missile submarine"/>
        <s v="Littoral combat ship"/>
        <s v="Mine countermeasures ship"/>
        <s v="Patrol boat"/>
        <s v="Submarine tender"/>
      </sharedItems>
    </cacheField>
    <cacheField name="[Measures].[Count of Type 3]" caption="Count of Type 3" numFmtId="0" hierarchy="27" level="32767"/>
  </cacheFields>
  <cacheHierarchies count="28">
    <cacheHierarchy uniqueName="[Non_Commissioned].[Class]" caption="Class" attribute="1" defaultMemberUniqueName="[Non_Commissioned].[Class].[All]" allUniqueName="[Non_Commissioned].[Class].[All]" dimensionUniqueName="[Non_Commissioned]" displayFolder="" count="0" memberValueDatatype="130" unbalanced="0"/>
    <cacheHierarchy uniqueName="[Non_Commissioned].[Ship Name]" caption="Ship Name" attribute="1" defaultMemberUniqueName="[Non_Commissioned].[Ship Name].[All]" allUniqueName="[Non_Commissioned].[Ship Name].[All]" dimensionUniqueName="[Non_Commissioned]" displayFolder="" count="0" memberValueDatatype="130" unbalanced="0"/>
    <cacheHierarchy uniqueName="[Non_Commissioned].[Type]" caption="Type" attribute="1" defaultMemberUniqueName="[Non_Commissioned].[Type].[All]" allUniqueName="[Non_Commissioned].[Type].[All]" dimensionUniqueName="[Non_Commissioned]" displayFolder="" count="0" memberValueDatatype="130" unbalanced="0"/>
    <cacheHierarchy uniqueName="[Query].[Class]" caption="Class" attribute="1" defaultMemberUniqueName="[Query].[Class].[All]" allUniqueName="[Query].[Class].[All]" dimensionUniqueName="[Query]" displayFolder="" count="0" memberValueDatatype="130" unbalanced="0"/>
    <cacheHierarchy uniqueName="[Query].[Ship Name]" caption="Ship Name" attribute="1" defaultMemberUniqueName="[Query].[Ship Name].[All]" allUniqueName="[Query].[Ship Name].[All]" dimensionUniqueName="[Query]" displayFolder="" count="0" memberValueDatatype="130" unbalanced="0"/>
    <cacheHierarchy uniqueName="[Query].[Type]" caption="Type" attribute="1" defaultMemberUniqueName="[Query].[Type].[All]" allUniqueName="[Query].[Type].[All]" dimensionUniqueName="[Query]" displayFolder="" count="0" memberValueDatatype="130" unbalanced="0"/>
    <cacheHierarchy uniqueName="[Query 1].[Class]" caption="Class" attribute="1" defaultMemberUniqueName="[Query 1].[Class].[All]" allUniqueName="[Query 1].[Class].[All]" dimensionUniqueName="[Query 1]" displayFolder="" count="0" memberValueDatatype="130" unbalanced="0"/>
    <cacheHierarchy uniqueName="[Query 1].[Commission Date]" caption="Commission Date" attribute="1" time="1" defaultMemberUniqueName="[Query 1].[Commission Date].[All]" allUniqueName="[Query 1].[Commission Date].[All]" dimensionUniqueName="[Query 1]" displayFolder="" count="0" memberValueDatatype="7" unbalanced="0"/>
    <cacheHierarchy uniqueName="[Query 1].[Commission Date (Month)]" caption="Commission Date (Month)" attribute="1" defaultMemberUniqueName="[Query 1].[Commission Date (Month)].[All]" allUniqueName="[Query 1].[Commission Date (Month)].[All]" dimensionUniqueName="[Query 1]" displayFolder="" count="0" memberValueDatatype="130" unbalanced="0"/>
    <cacheHierarchy uniqueName="[Query 1].[Commission Date (Quarter)]" caption="Commission Date (Quarter)" attribute="1" defaultMemberUniqueName="[Query 1].[Commission Date (Quarter)].[All]" allUniqueName="[Query 1].[Commission Date (Quarter)].[All]" dimensionUniqueName="[Query 1]" displayFolder="" count="0" memberValueDatatype="130" unbalanced="0"/>
    <cacheHierarchy uniqueName="[Query 1].[Commission Date (Year)]" caption="Commission Date (Year)" attribute="1" defaultMemberUniqueName="[Query 1].[Commission Date (Year)].[All]" allUniqueName="[Query 1].[Commission Date (Year)].[All]" dimensionUniqueName="[Query 1]" displayFolder="" count="0" memberValueDatatype="130" unbalanced="0"/>
    <cacheHierarchy uniqueName="[Query 1].[Ship Name]" caption="Ship Name" attribute="1" defaultMemberUniqueName="[Query 1].[Ship Name].[All]" allUniqueName="[Query 1].[Ship Name].[All]" dimensionUniqueName="[Query 1]" displayFolder="" count="0" memberValueDatatype="130" unbalanced="0"/>
    <cacheHierarchy uniqueName="[Query 1].[Type]" caption="Type" attribute="1" defaultMemberUniqueName="[Query 1].[Type].[All]" allUniqueName="[Query 1].[Type].[All]" dimensionUniqueName="[Query 1]" displayFolder="" count="0" memberValueDatatype="130" unbalanced="0"/>
    <cacheHierarchy uniqueName="[Query 2].[Class]" caption="Class" attribute="1" defaultMemberUniqueName="[Query 2].[Class].[All]" allUniqueName="[Query 2].[Class].[All]" dimensionUniqueName="[Query 2]" displayFolder="" count="2" memberValueDatatype="130" unbalanced="0"/>
    <cacheHierarchy uniqueName="[Query 2].[Commission Date]" caption="Commission Date" attribute="1" time="1" defaultMemberUniqueName="[Query 2].[Commission Date].[All]" allUniqueName="[Query 2].[Commission Date].[All]" dimensionUniqueName="[Query 2]" displayFolder="" count="0" memberValueDatatype="7" unbalanced="0"/>
    <cacheHierarchy uniqueName="[Query 2].[Ship Name]" caption="Ship Name" attribute="1" defaultMemberUniqueName="[Query 2].[Ship Name].[All]" allUniqueName="[Query 2].[Ship Name].[All]" dimensionUniqueName="[Query 2]" displayFolder="" count="0" memberValueDatatype="130" unbalanced="0"/>
    <cacheHierarchy uniqueName="[Query 2].[Type]" caption="Type" attribute="1" defaultMemberUniqueName="[Query 2].[Type].[All]" allUniqueName="[Query 2].[Type].[All]" dimensionUniqueName="[Query 2]" displayFolder="" count="2" memberValueDatatype="130" unbalanced="0">
      <fieldsUsage count="2">
        <fieldUsage x="-1"/>
        <fieldUsage x="0"/>
      </fieldsUsage>
    </cacheHierarchy>
    <cacheHierarchy uniqueName="[Query 1].[Commission Date (Month Index)]" caption="Commission Date (Month Index)" attribute="1" defaultMemberUniqueName="[Query 1].[Commission Date (Month Index)].[All]" allUniqueName="[Query 1].[Commission Date (Month Index)].[All]" dimensionUniqueName="[Query 1]" displayFolder="" count="0" memberValueDatatype="20" unbalanced="0" hidden="1"/>
    <cacheHierarchy uniqueName="[Measures].[__XL_Count Non_Commissioned]" caption="__XL_Count Non_Commissioned" measure="1" displayFolder="" measureGroup="Non_Commissioned" count="0" hidden="1"/>
    <cacheHierarchy uniqueName="[Measures].[__XL_Count Query]" caption="__XL_Count Query" measure="1" displayFolder="" measureGroup="Query" count="0" hidden="1"/>
    <cacheHierarchy uniqueName="[Measures].[__XL_Count Query 1]" caption="__XL_Count Query 1" measure="1" displayFolder="" measureGroup="Query 1" count="0" hidden="1"/>
    <cacheHierarchy uniqueName="[Measures].[__XL_Count Query 2]" caption="__XL_Count Query 2" measure="1" displayFolder="" measureGroup="Query 2" count="0" hidden="1"/>
    <cacheHierarchy uniqueName="[Measures].[__No measures defined]" caption="__No measures defined" measure="1" displayFolder="" count="0" hidden="1"/>
    <cacheHierarchy uniqueName="[Measures].[Count of Type 2]" caption="Count of Type 2" measure="1" displayFolder="" measureGroup="Query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Count of Ship Name]" caption="Count of Ship Name" measure="1" displayFolder="" measureGroup="Query 1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Count of Commission Date]" caption="Count of Commission Date" measure="1" displayFolder="" measureGroup="Query 1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Count of Commission Date (Year)]" caption="Count of Commission Date (Year)" measure="1" displayFolder="" measureGroup="Query 1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Count of Type 3]" caption="Count of Type 3" measure="1" displayFolder="" measureGroup="Query 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5">
    <dimension measure="1" name="Measures" uniqueName="[Measures]" caption="Measures"/>
    <dimension name="Non_Commissioned" uniqueName="[Non_Commissioned]" caption="Non_Commissioned"/>
    <dimension name="Query" uniqueName="[Query]" caption="Query"/>
    <dimension name="Query 1" uniqueName="[Query 1]" caption="Query 1"/>
    <dimension name="Query 2" uniqueName="[Query 2]" caption="Query 2"/>
  </dimensions>
  <measureGroups count="4">
    <measureGroup name="Non_Commissioned" caption="Non_Commissioned"/>
    <measureGroup name="Query" caption="Query"/>
    <measureGroup name="Query 1" caption="Query 1"/>
    <measureGroup name="Query 2" caption="Query 2"/>
  </measureGroups>
  <maps count="4">
    <map measureGroup="0" dimension="1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2970.905145717596" backgroundQuery="1" createdVersion="6" refreshedVersion="6" minRefreshableVersion="3" recordCount="0" supportSubquery="1" supportAdvancedDrill="1" xr:uid="{8313657E-BED9-4FC9-A804-004492752B6B}">
  <cacheSource type="external" connectionId="6"/>
  <cacheFields count="3">
    <cacheField name="[Query 2].[Type].[Type]" caption="Type" numFmtId="0" hierarchy="16" level="1">
      <sharedItems containsSemiMixedTypes="0" containsNonDate="0" containsString="0"/>
    </cacheField>
    <cacheField name="[Measures].[Count of Type 3]" caption="Count of Type 3" numFmtId="0" hierarchy="27" level="32767"/>
    <cacheField name="[Query 2].[Class].[Class]" caption="Class" numFmtId="0" hierarchy="13" level="1">
      <sharedItems count="2">
        <s v="Arleigh Burke"/>
        <s v="Zumwalt"/>
      </sharedItems>
    </cacheField>
  </cacheFields>
  <cacheHierarchies count="28">
    <cacheHierarchy uniqueName="[Non_Commissioned].[Class]" caption="Class" attribute="1" defaultMemberUniqueName="[Non_Commissioned].[Class].[All]" allUniqueName="[Non_Commissioned].[Class].[All]" dimensionUniqueName="[Non_Commissioned]" displayFolder="" count="0" memberValueDatatype="130" unbalanced="0"/>
    <cacheHierarchy uniqueName="[Non_Commissioned].[Ship Name]" caption="Ship Name" attribute="1" defaultMemberUniqueName="[Non_Commissioned].[Ship Name].[All]" allUniqueName="[Non_Commissioned].[Ship Name].[All]" dimensionUniqueName="[Non_Commissioned]" displayFolder="" count="0" memberValueDatatype="130" unbalanced="0"/>
    <cacheHierarchy uniqueName="[Non_Commissioned].[Type]" caption="Type" attribute="1" defaultMemberUniqueName="[Non_Commissioned].[Type].[All]" allUniqueName="[Non_Commissioned].[Type].[All]" dimensionUniqueName="[Non_Commissioned]" displayFolder="" count="0" memberValueDatatype="130" unbalanced="0"/>
    <cacheHierarchy uniqueName="[Query].[Class]" caption="Class" attribute="1" defaultMemberUniqueName="[Query].[Class].[All]" allUniqueName="[Query].[Class].[All]" dimensionUniqueName="[Query]" displayFolder="" count="0" memberValueDatatype="130" unbalanced="0"/>
    <cacheHierarchy uniqueName="[Query].[Ship Name]" caption="Ship Name" attribute="1" defaultMemberUniqueName="[Query].[Ship Name].[All]" allUniqueName="[Query].[Ship Name].[All]" dimensionUniqueName="[Query]" displayFolder="" count="0" memberValueDatatype="130" unbalanced="0"/>
    <cacheHierarchy uniqueName="[Query].[Type]" caption="Type" attribute="1" defaultMemberUniqueName="[Query].[Type].[All]" allUniqueName="[Query].[Type].[All]" dimensionUniqueName="[Query]" displayFolder="" count="0" memberValueDatatype="130" unbalanced="0"/>
    <cacheHierarchy uniqueName="[Query 1].[Class]" caption="Class" attribute="1" defaultMemberUniqueName="[Query 1].[Class].[All]" allUniqueName="[Query 1].[Class].[All]" dimensionUniqueName="[Query 1]" displayFolder="" count="0" memberValueDatatype="130" unbalanced="0"/>
    <cacheHierarchy uniqueName="[Query 1].[Commission Date]" caption="Commission Date" attribute="1" time="1" defaultMemberUniqueName="[Query 1].[Commission Date].[All]" allUniqueName="[Query 1].[Commission Date].[All]" dimensionUniqueName="[Query 1]" displayFolder="" count="0" memberValueDatatype="7" unbalanced="0"/>
    <cacheHierarchy uniqueName="[Query 1].[Commission Date (Month)]" caption="Commission Date (Month)" attribute="1" defaultMemberUniqueName="[Query 1].[Commission Date (Month)].[All]" allUniqueName="[Query 1].[Commission Date (Month)].[All]" dimensionUniqueName="[Query 1]" displayFolder="" count="0" memberValueDatatype="130" unbalanced="0"/>
    <cacheHierarchy uniqueName="[Query 1].[Commission Date (Quarter)]" caption="Commission Date (Quarter)" attribute="1" defaultMemberUniqueName="[Query 1].[Commission Date (Quarter)].[All]" allUniqueName="[Query 1].[Commission Date (Quarter)].[All]" dimensionUniqueName="[Query 1]" displayFolder="" count="0" memberValueDatatype="130" unbalanced="0"/>
    <cacheHierarchy uniqueName="[Query 1].[Commission Date (Year)]" caption="Commission Date (Year)" attribute="1" defaultMemberUniqueName="[Query 1].[Commission Date (Year)].[All]" allUniqueName="[Query 1].[Commission Date (Year)].[All]" dimensionUniqueName="[Query 1]" displayFolder="" count="0" memberValueDatatype="130" unbalanced="0"/>
    <cacheHierarchy uniqueName="[Query 1].[Ship Name]" caption="Ship Name" attribute="1" defaultMemberUniqueName="[Query 1].[Ship Name].[All]" allUniqueName="[Query 1].[Ship Name].[All]" dimensionUniqueName="[Query 1]" displayFolder="" count="0" memberValueDatatype="130" unbalanced="0"/>
    <cacheHierarchy uniqueName="[Query 1].[Type]" caption="Type" attribute="1" defaultMemberUniqueName="[Query 1].[Type].[All]" allUniqueName="[Query 1].[Type].[All]" dimensionUniqueName="[Query 1]" displayFolder="" count="0" memberValueDatatype="130" unbalanced="0"/>
    <cacheHierarchy uniqueName="[Query 2].[Class]" caption="Class" attribute="1" defaultMemberUniqueName="[Query 2].[Class].[All]" allUniqueName="[Query 2].[Class].[All]" dimensionUniqueName="[Query 2]" displayFolder="" count="2" memberValueDatatype="130" unbalanced="0">
      <fieldsUsage count="2">
        <fieldUsage x="-1"/>
        <fieldUsage x="2"/>
      </fieldsUsage>
    </cacheHierarchy>
    <cacheHierarchy uniqueName="[Query 2].[Commission Date]" caption="Commission Date" attribute="1" time="1" defaultMemberUniqueName="[Query 2].[Commission Date].[All]" allUniqueName="[Query 2].[Commission Date].[All]" dimensionUniqueName="[Query 2]" displayFolder="" count="0" memberValueDatatype="7" unbalanced="0"/>
    <cacheHierarchy uniqueName="[Query 2].[Ship Name]" caption="Ship Name" attribute="1" defaultMemberUniqueName="[Query 2].[Ship Name].[All]" allUniqueName="[Query 2].[Ship Name].[All]" dimensionUniqueName="[Query 2]" displayFolder="" count="0" memberValueDatatype="130" unbalanced="0"/>
    <cacheHierarchy uniqueName="[Query 2].[Type]" caption="Type" attribute="1" defaultMemberUniqueName="[Query 2].[Type].[All]" allUniqueName="[Query 2].[Type].[All]" dimensionUniqueName="[Query 2]" displayFolder="" count="2" memberValueDatatype="130" unbalanced="0">
      <fieldsUsage count="2">
        <fieldUsage x="-1"/>
        <fieldUsage x="0"/>
      </fieldsUsage>
    </cacheHierarchy>
    <cacheHierarchy uniqueName="[Query 1].[Commission Date (Month Index)]" caption="Commission Date (Month Index)" attribute="1" defaultMemberUniqueName="[Query 1].[Commission Date (Month Index)].[All]" allUniqueName="[Query 1].[Commission Date (Month Index)].[All]" dimensionUniqueName="[Query 1]" displayFolder="" count="0" memberValueDatatype="20" unbalanced="0" hidden="1"/>
    <cacheHierarchy uniqueName="[Measures].[__XL_Count Non_Commissioned]" caption="__XL_Count Non_Commissioned" measure="1" displayFolder="" measureGroup="Non_Commissioned" count="0" hidden="1"/>
    <cacheHierarchy uniqueName="[Measures].[__XL_Count Query]" caption="__XL_Count Query" measure="1" displayFolder="" measureGroup="Query" count="0" hidden="1"/>
    <cacheHierarchy uniqueName="[Measures].[__XL_Count Query 1]" caption="__XL_Count Query 1" measure="1" displayFolder="" measureGroup="Query 1" count="0" hidden="1"/>
    <cacheHierarchy uniqueName="[Measures].[__XL_Count Query 2]" caption="__XL_Count Query 2" measure="1" displayFolder="" measureGroup="Query 2" count="0" hidden="1"/>
    <cacheHierarchy uniqueName="[Measures].[__No measures defined]" caption="__No measures defined" measure="1" displayFolder="" count="0" hidden="1"/>
    <cacheHierarchy uniqueName="[Measures].[Count of Type 2]" caption="Count of Type 2" measure="1" displayFolder="" measureGroup="Query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Count of Ship Name]" caption="Count of Ship Name" measure="1" displayFolder="" measureGroup="Query 1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Count of Commission Date]" caption="Count of Commission Date" measure="1" displayFolder="" measureGroup="Query 1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Count of Commission Date (Year)]" caption="Count of Commission Date (Year)" measure="1" displayFolder="" measureGroup="Query 1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Count of Type 3]" caption="Count of Type 3" measure="1" displayFolder="" measureGroup="Query 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5">
    <dimension measure="1" name="Measures" uniqueName="[Measures]" caption="Measures"/>
    <dimension name="Non_Commissioned" uniqueName="[Non_Commissioned]" caption="Non_Commissioned"/>
    <dimension name="Query" uniqueName="[Query]" caption="Query"/>
    <dimension name="Query 1" uniqueName="[Query 1]" caption="Query 1"/>
    <dimension name="Query 2" uniqueName="[Query 2]" caption="Query 2"/>
  </dimensions>
  <measureGroups count="4">
    <measureGroup name="Non_Commissioned" caption="Non_Commissioned"/>
    <measureGroup name="Query" caption="Query"/>
    <measureGroup name="Query 1" caption="Query 1"/>
    <measureGroup name="Query 2" caption="Query 2"/>
  </measureGroups>
  <maps count="4">
    <map measureGroup="0" dimension="1"/>
    <map measureGroup="1" dimension="2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5DE07C-4E00-40F2-A45F-52D841DB2615}" name="PivotTable10" cacheId="3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compact="0" compactData="0" multipleFieldFilters="0">
  <location ref="B15:C32" firstHeaderRow="1" firstDataRow="1" firstDataCol="1"/>
  <pivotFields count="2">
    <pivotField axis="axisRow" compact="0" allDrilled="1" outline="0" subtotalTop="0" showAll="0" sortType="descending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ubtotalTop="0" showAll="0" defaultSubtotal="0"/>
  </pivotFields>
  <rowFields count="1">
    <field x="0"/>
  </rowFields>
  <rowItems count="17">
    <i>
      <x v="8"/>
    </i>
    <i>
      <x v="5"/>
    </i>
    <i>
      <x v="7"/>
    </i>
    <i>
      <x v="6"/>
    </i>
    <i>
      <x v="14"/>
    </i>
    <i>
      <x v="9"/>
    </i>
    <i>
      <x v="13"/>
    </i>
    <i>
      <x v="1"/>
    </i>
    <i>
      <x v="4"/>
    </i>
    <i>
      <x v="12"/>
    </i>
    <i>
      <x v="2"/>
    </i>
    <i>
      <x v="11"/>
    </i>
    <i>
      <x v="15"/>
    </i>
    <i>
      <x v="3"/>
    </i>
    <i>
      <x/>
    </i>
    <i>
      <x v="10"/>
    </i>
    <i t="grand">
      <x/>
    </i>
  </rowItems>
  <colItems count="1">
    <i/>
  </colItems>
  <dataFields count="1">
    <dataField name="Count " fld="1" subtotal="count" baseField="0" baseItem="8"/>
  </dataFields>
  <pivotHierarchies count="2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1" showColStripes="0" showLastColumn="1"/>
  <rowHierarchiesUsage count="1"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 sourceDataName="Query - Commissioned2">
        <x15:activeTabTopLevelEntity name="[Query 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11CA88-A5FE-4FD4-B242-14F8B355C1EF}" name="PivotTable7" cacheId="1" applyNumberFormats="0" applyBorderFormats="0" applyFontFormats="0" applyPatternFormats="0" applyAlignmentFormats="0" applyWidthHeightFormats="1" dataCaption="Values" updatedVersion="6" minRefreshableVersion="3" useAutoFormatting="1" subtotalHiddenItems="1" colGrandTotals="0" itemPrintTitles="1" createdVersion="6" indent="0" compact="0" compactData="0" multipleFieldFilters="0">
  <location ref="B59:C295" firstHeaderRow="1" firstDataRow="1" firstDataCol="2"/>
  <pivotFields count="2">
    <pivotField axis="axisRow" compact="0" allDrilled="1" outline="0" subtotalTop="0" showAll="0" dataSourceSort="1" defaultSubtotal="0" defaultAttributeDrillState="1">
      <items count="2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</items>
    </pivotField>
    <pivotField axis="axisRow" compact="0" allDrilled="1" outline="0" subtotalTop="0" showAll="0" sortType="ascending" defaultSubtotal="0" defaultAttributeDrillState="1">
      <items count="42">
        <item x="13"/>
        <item x="39"/>
        <item x="40"/>
        <item x="25"/>
        <item x="26"/>
        <item x="16"/>
        <item x="20"/>
        <item x="28"/>
        <item x="33"/>
        <item x="1"/>
        <item x="2"/>
        <item x="8"/>
        <item x="37"/>
        <item x="0"/>
        <item x="3"/>
        <item x="4"/>
        <item x="7"/>
        <item x="19"/>
        <item x="9"/>
        <item x="15"/>
        <item x="12"/>
        <item x="11"/>
        <item x="14"/>
        <item x="35"/>
        <item x="41"/>
        <item x="17"/>
        <item x="38"/>
        <item x="21"/>
        <item x="22"/>
        <item x="10"/>
        <item x="27"/>
        <item x="34"/>
        <item x="30"/>
        <item x="32"/>
        <item x="24"/>
        <item x="18"/>
        <item x="29"/>
        <item x="6"/>
        <item x="5"/>
        <item x="36"/>
        <item x="23"/>
        <item x="31"/>
      </items>
    </pivotField>
  </pivotFields>
  <rowFields count="2">
    <field x="0"/>
    <field x="1"/>
  </rowFields>
  <rowItems count="236">
    <i>
      <x/>
      <x v="13"/>
    </i>
    <i>
      <x v="1"/>
      <x v="9"/>
    </i>
    <i>
      <x v="2"/>
      <x v="10"/>
    </i>
    <i>
      <x v="3"/>
      <x v="14"/>
    </i>
    <i>
      <x v="4"/>
      <x v="15"/>
    </i>
    <i>
      <x v="5"/>
      <x v="38"/>
    </i>
    <i>
      <x v="6"/>
      <x v="37"/>
    </i>
    <i>
      <x v="7"/>
      <x v="16"/>
    </i>
    <i>
      <x v="8"/>
      <x v="11"/>
    </i>
    <i>
      <x v="9"/>
      <x v="16"/>
    </i>
    <i>
      <x v="10"/>
      <x v="18"/>
    </i>
    <i>
      <x v="11"/>
      <x v="15"/>
    </i>
    <i>
      <x v="12"/>
      <x v="37"/>
    </i>
    <i>
      <x v="13"/>
      <x v="15"/>
    </i>
    <i>
      <x v="14"/>
      <x v="16"/>
    </i>
    <i>
      <x v="15"/>
      <x v="29"/>
    </i>
    <i>
      <x v="16"/>
      <x v="16"/>
    </i>
    <i>
      <x v="17"/>
      <x v="21"/>
    </i>
    <i>
      <x v="18"/>
      <x v="20"/>
    </i>
    <i>
      <x v="19"/>
      <x/>
    </i>
    <i>
      <x v="20"/>
      <x v="16"/>
    </i>
    <i>
      <x v="21"/>
      <x v="22"/>
    </i>
    <i>
      <x v="22"/>
      <x v="19"/>
    </i>
    <i>
      <x v="23"/>
      <x v="5"/>
    </i>
    <i>
      <x v="24"/>
      <x v="25"/>
    </i>
    <i>
      <x v="25"/>
      <x v="10"/>
    </i>
    <i>
      <x v="26"/>
      <x v="35"/>
    </i>
    <i>
      <x v="27"/>
      <x v="17"/>
    </i>
    <i>
      <x v="28"/>
      <x v="6"/>
    </i>
    <i>
      <x v="29"/>
      <x v="20"/>
    </i>
    <i>
      <x v="30"/>
      <x v="19"/>
    </i>
    <i>
      <x v="31"/>
      <x v="27"/>
    </i>
    <i>
      <x v="32"/>
      <x v="15"/>
    </i>
    <i>
      <x v="33"/>
      <x v="13"/>
    </i>
    <i>
      <x v="34"/>
      <x v="18"/>
    </i>
    <i>
      <x v="35"/>
      <x v="20"/>
    </i>
    <i>
      <x v="36"/>
      <x v="10"/>
    </i>
    <i>
      <x v="37"/>
      <x v="18"/>
    </i>
    <i>
      <x v="38"/>
      <x v="19"/>
    </i>
    <i>
      <x v="39"/>
      <x v="15"/>
    </i>
    <i>
      <x v="40"/>
      <x v="28"/>
    </i>
    <i>
      <x v="41"/>
      <x v="20"/>
    </i>
    <i>
      <x v="42"/>
      <x v="19"/>
    </i>
    <i>
      <x v="43"/>
      <x v="17"/>
    </i>
    <i>
      <x v="44"/>
      <x v="14"/>
    </i>
    <i>
      <x v="45"/>
      <x v="22"/>
    </i>
    <i>
      <x v="46"/>
      <x v="38"/>
    </i>
    <i>
      <x v="47"/>
      <x v="15"/>
    </i>
    <i>
      <x v="48"/>
      <x v="18"/>
    </i>
    <i>
      <x v="49"/>
      <x v="22"/>
    </i>
    <i>
      <x v="50"/>
      <x v="40"/>
    </i>
    <i>
      <x v="51"/>
      <x v="14"/>
    </i>
    <i>
      <x v="52"/>
      <x v="34"/>
    </i>
    <i>
      <x v="53"/>
      <x v="18"/>
    </i>
    <i>
      <x v="54"/>
      <x v="22"/>
    </i>
    <i>
      <x v="55"/>
      <x v="3"/>
    </i>
    <i>
      <x v="56"/>
      <x v="4"/>
    </i>
    <i>
      <x v="57"/>
      <x v="16"/>
    </i>
    <i>
      <x v="58"/>
      <x v="30"/>
    </i>
    <i>
      <x v="59"/>
      <x v="19"/>
    </i>
    <i>
      <x v="60"/>
      <x v="19"/>
    </i>
    <i>
      <x v="61"/>
      <x v="7"/>
    </i>
    <i>
      <x v="62"/>
      <x v="30"/>
    </i>
    <i>
      <x v="63"/>
      <x v="11"/>
    </i>
    <i>
      <x v="64"/>
      <x v="36"/>
    </i>
    <i>
      <x v="65"/>
      <x v="4"/>
    </i>
    <i>
      <x v="66"/>
      <x v="32"/>
    </i>
    <i>
      <x v="67"/>
      <x v="41"/>
    </i>
    <i>
      <x v="68"/>
      <x v="33"/>
    </i>
    <i>
      <x v="69"/>
      <x v="16"/>
    </i>
    <i>
      <x v="70"/>
      <x v="8"/>
    </i>
    <i>
      <x v="71"/>
      <x v="41"/>
    </i>
    <i>
      <x v="72"/>
      <x v="10"/>
    </i>
    <i>
      <x v="73"/>
      <x v="15"/>
    </i>
    <i>
      <x v="74"/>
      <x v="17"/>
    </i>
    <i>
      <x v="75"/>
      <x v="20"/>
    </i>
    <i>
      <x v="76"/>
      <x v="34"/>
    </i>
    <i>
      <x v="77"/>
      <x v="30"/>
    </i>
    <i>
      <x v="78"/>
      <x v="20"/>
    </i>
    <i>
      <x v="79"/>
      <x v="31"/>
    </i>
    <i>
      <x v="80"/>
      <x v="13"/>
    </i>
    <i>
      <x v="81"/>
      <x v="29"/>
    </i>
    <i>
      <x v="82"/>
      <x v="17"/>
    </i>
    <i>
      <x v="83"/>
      <x v="19"/>
    </i>
    <i>
      <x v="84"/>
      <x v="22"/>
    </i>
    <i>
      <x v="85"/>
      <x v="18"/>
    </i>
    <i>
      <x v="86"/>
      <x v="31"/>
    </i>
    <i>
      <x v="87"/>
      <x v="11"/>
    </i>
    <i>
      <x v="88"/>
      <x v="8"/>
    </i>
    <i>
      <x v="89"/>
      <x v="23"/>
    </i>
    <i>
      <x v="90"/>
      <x v="21"/>
    </i>
    <i>
      <x v="91"/>
      <x v="25"/>
    </i>
    <i>
      <x v="92"/>
      <x v="15"/>
    </i>
    <i>
      <x v="93"/>
      <x v="17"/>
    </i>
    <i>
      <x v="94"/>
      <x v="40"/>
    </i>
    <i>
      <x v="95"/>
      <x v="34"/>
    </i>
    <i>
      <x v="96"/>
      <x v="25"/>
    </i>
    <i>
      <x v="97"/>
      <x v="39"/>
    </i>
    <i>
      <x v="98"/>
      <x v="5"/>
    </i>
    <i>
      <x v="99"/>
      <x v="28"/>
    </i>
    <i>
      <x v="100"/>
      <x v="34"/>
    </i>
    <i>
      <x v="101"/>
      <x v="16"/>
    </i>
    <i>
      <x v="102"/>
      <x v="29"/>
    </i>
    <i>
      <x v="103"/>
      <x v="19"/>
    </i>
    <i>
      <x v="104"/>
      <x v="41"/>
    </i>
    <i>
      <x v="105"/>
      <x v="40"/>
    </i>
    <i>
      <x v="106"/>
      <x v="17"/>
    </i>
    <i>
      <x v="107"/>
      <x v="18"/>
    </i>
    <i>
      <x v="108"/>
      <x v="39"/>
    </i>
    <i>
      <x v="109"/>
      <x v="17"/>
    </i>
    <i>
      <x v="110"/>
      <x v="15"/>
    </i>
    <i>
      <x v="111"/>
      <x v="11"/>
    </i>
    <i>
      <x v="112"/>
      <x v="31"/>
    </i>
    <i>
      <x v="113"/>
      <x v="19"/>
    </i>
    <i>
      <x v="114"/>
      <x v="12"/>
    </i>
    <i>
      <x v="115"/>
      <x v="17"/>
    </i>
    <i>
      <x v="116"/>
      <x v="25"/>
    </i>
    <i>
      <x v="117"/>
      <x v="41"/>
    </i>
    <i>
      <x v="118"/>
      <x v="11"/>
    </i>
    <i>
      <x v="119"/>
      <x v="21"/>
    </i>
    <i>
      <x v="120"/>
      <x v="10"/>
    </i>
    <i>
      <x v="121"/>
      <x v="22"/>
    </i>
    <i>
      <x v="122"/>
      <x v="19"/>
    </i>
    <i>
      <x v="123"/>
      <x v="33"/>
    </i>
    <i>
      <x v="124"/>
      <x v="16"/>
    </i>
    <i>
      <x v="125"/>
      <x v="27"/>
    </i>
    <i>
      <x v="126"/>
      <x v="26"/>
    </i>
    <i>
      <x v="127"/>
      <x v="22"/>
    </i>
    <i>
      <x v="128"/>
      <x v="31"/>
    </i>
    <i>
      <x v="129"/>
      <x v="36"/>
    </i>
    <i>
      <x v="130"/>
      <x v="6"/>
    </i>
    <i>
      <x v="131"/>
      <x v="20"/>
    </i>
    <i>
      <x v="132"/>
      <x v="39"/>
    </i>
    <i>
      <x v="133"/>
      <x v="37"/>
    </i>
    <i>
      <x v="134"/>
      <x v="36"/>
    </i>
    <i>
      <x v="135"/>
      <x v="34"/>
    </i>
    <i>
      <x v="136"/>
      <x v="18"/>
    </i>
    <i>
      <x v="137"/>
      <x v="11"/>
    </i>
    <i>
      <x v="138"/>
      <x v="28"/>
    </i>
    <i>
      <x v="139"/>
      <x v="18"/>
    </i>
    <i>
      <x v="140"/>
      <x v="14"/>
    </i>
    <i>
      <x v="141"/>
      <x v="40"/>
    </i>
    <i>
      <x v="142"/>
      <x v="17"/>
    </i>
    <i>
      <x v="143"/>
      <x v="1"/>
    </i>
    <i>
      <x v="144"/>
      <x v="27"/>
    </i>
    <i>
      <x v="145"/>
      <x v="17"/>
    </i>
    <i>
      <x v="146"/>
      <x v="10"/>
    </i>
    <i>
      <x v="147"/>
      <x v="32"/>
    </i>
    <i>
      <x v="148"/>
      <x v="34"/>
    </i>
    <i>
      <x v="149"/>
      <x v="31"/>
    </i>
    <i>
      <x v="150"/>
      <x v="33"/>
    </i>
    <i>
      <x v="151"/>
      <x v="13"/>
    </i>
    <i>
      <x v="152"/>
      <x v="2"/>
    </i>
    <i>
      <x v="153"/>
      <x v="29"/>
    </i>
    <i>
      <x v="154"/>
      <x v="13"/>
    </i>
    <i>
      <x v="155"/>
      <x v="32"/>
    </i>
    <i>
      <x v="156"/>
      <x v="38"/>
    </i>
    <i>
      <x v="157"/>
      <x v="20"/>
    </i>
    <i>
      <x v="158"/>
      <x v="5"/>
    </i>
    <i>
      <x v="159"/>
      <x v="23"/>
    </i>
    <i>
      <x v="160"/>
      <x v="12"/>
    </i>
    <i>
      <x v="161"/>
      <x v="8"/>
    </i>
    <i>
      <x v="162"/>
      <x v="24"/>
    </i>
    <i>
      <x v="163"/>
      <x v="13"/>
    </i>
    <i>
      <x v="164"/>
      <x v="15"/>
    </i>
    <i>
      <x v="165"/>
      <x v="19"/>
    </i>
    <i>
      <x v="166"/>
      <x v="22"/>
    </i>
    <i>
      <x v="167"/>
      <x v="13"/>
    </i>
    <i>
      <x v="168"/>
      <x v="13"/>
    </i>
    <i>
      <x v="169"/>
      <x v="28"/>
    </i>
    <i>
      <x v="170"/>
      <x v="16"/>
    </i>
    <i>
      <x v="171"/>
      <x v="9"/>
    </i>
    <i>
      <x v="172"/>
      <x v="1"/>
    </i>
    <i>
      <x v="173"/>
      <x v="18"/>
    </i>
    <i>
      <x v="174"/>
      <x v="23"/>
    </i>
    <i>
      <x v="175"/>
      <x v="26"/>
    </i>
    <i>
      <x v="176"/>
      <x v="13"/>
    </i>
    <i>
      <x v="177"/>
      <x v="9"/>
    </i>
    <i>
      <x v="178"/>
      <x v="41"/>
    </i>
    <i>
      <x v="179"/>
      <x v="19"/>
    </i>
    <i>
      <x v="180"/>
      <x v="18"/>
    </i>
    <i>
      <x v="181"/>
      <x v="27"/>
    </i>
    <i>
      <x v="182"/>
      <x v="24"/>
    </i>
    <i>
      <x v="183"/>
      <x v="21"/>
    </i>
    <i>
      <x v="184"/>
      <x v="15"/>
    </i>
    <i>
      <x v="185"/>
      <x v="19"/>
    </i>
    <i>
      <x v="186"/>
      <x v="31"/>
    </i>
    <i>
      <x v="187"/>
      <x v="30"/>
    </i>
    <i>
      <x v="188"/>
      <x v="36"/>
    </i>
    <i>
      <x v="189"/>
      <x v="12"/>
    </i>
    <i>
      <x v="190"/>
      <x v="12"/>
    </i>
    <i>
      <x v="191"/>
      <x v="18"/>
    </i>
    <i>
      <x v="192"/>
      <x v="14"/>
    </i>
    <i>
      <x v="193"/>
      <x v="15"/>
    </i>
    <i>
      <x v="194"/>
      <x v="21"/>
    </i>
    <i>
      <x v="195"/>
      <x v="13"/>
    </i>
    <i>
      <x v="196"/>
      <x v="20"/>
    </i>
    <i>
      <x v="197"/>
      <x v="16"/>
    </i>
    <i>
      <x v="198"/>
      <x v="26"/>
    </i>
    <i>
      <x v="199"/>
      <x v="18"/>
    </i>
    <i>
      <x v="200"/>
      <x v="38"/>
    </i>
    <i>
      <x v="201"/>
      <x v="17"/>
    </i>
    <i>
      <x v="202"/>
      <x v="35"/>
    </i>
    <i>
      <x v="203"/>
      <x v="18"/>
    </i>
    <i>
      <x v="204"/>
      <x v="32"/>
    </i>
    <i>
      <x v="205"/>
      <x v="19"/>
    </i>
    <i>
      <x v="206"/>
      <x v="33"/>
    </i>
    <i>
      <x v="207"/>
      <x v="18"/>
    </i>
    <i>
      <x v="208"/>
      <x v="17"/>
    </i>
    <i>
      <x v="209"/>
      <x v="12"/>
    </i>
    <i>
      <x v="210"/>
      <x v="30"/>
    </i>
    <i>
      <x v="211"/>
      <x v="21"/>
    </i>
    <i>
      <x v="212"/>
      <x v="10"/>
    </i>
    <i>
      <x v="213"/>
      <x v="19"/>
    </i>
    <i>
      <x v="214"/>
      <x v="19"/>
    </i>
    <i>
      <x v="215"/>
      <x v="13"/>
    </i>
    <i>
      <x v="216"/>
      <x v="24"/>
    </i>
    <i>
      <x v="217"/>
      <x v="14"/>
    </i>
    <i>
      <x v="218"/>
      <x v="33"/>
    </i>
    <i>
      <x v="219"/>
      <x v="19"/>
    </i>
    <i>
      <x v="220"/>
      <x v="18"/>
    </i>
    <i>
      <x v="221"/>
      <x v="17"/>
    </i>
    <i>
      <x v="222"/>
      <x v="16"/>
    </i>
    <i>
      <x v="223"/>
      <x v="28"/>
    </i>
    <i>
      <x v="224"/>
      <x v="17"/>
    </i>
    <i>
      <x v="225"/>
      <x v="13"/>
    </i>
    <i>
      <x v="226"/>
      <x v="33"/>
    </i>
    <i>
      <x v="227"/>
      <x v="14"/>
    </i>
    <i>
      <x v="228"/>
      <x v="9"/>
    </i>
    <i>
      <x v="229"/>
      <x v="19"/>
    </i>
    <i>
      <x v="230"/>
      <x v="35"/>
    </i>
    <i>
      <x v="231"/>
      <x v="25"/>
    </i>
    <i>
      <x v="232"/>
      <x v="20"/>
    </i>
    <i>
      <x v="233"/>
      <x v="18"/>
    </i>
    <i>
      <x v="234"/>
      <x v="40"/>
    </i>
    <i t="grand">
      <x/>
    </i>
  </rowItems>
  <pivotHierarchies count="2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Biegert Standard" showRowHeaders="1" showColHeaders="1" showRowStripes="1" showColStripes="0" showLastColumn="1"/>
  <rowHierarchiesUsage count="2">
    <rowHierarchyUsage hierarchyUsage="11"/>
    <rowHierarchyUsage hierarchyUsage="10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 sourceDataName="Query - Commissioned1">
        <x15:activeTabTopLevelEntity name="[Query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E93FCF-9442-49C9-BA95-93A7BA27FE57}" name="PivotTable6" cacheId="2" applyNumberFormats="0" applyBorderFormats="0" applyFontFormats="0" applyPatternFormats="0" applyAlignmentFormats="0" applyWidthHeightFormats="1" dataCaption="Values" updatedVersion="6" minRefreshableVersion="3" useAutoFormatting="1" subtotalHiddenItems="1" colGrandTotals="0" itemPrintTitles="1" createdVersion="6" indent="0" compact="0" compactData="0" multipleFieldFilters="0">
  <location ref="B36:C55" firstHeaderRow="1" firstDataRow="1" firstDataCol="1"/>
  <pivotFields count="2">
    <pivotField axis="axisRow" compact="0" allDrilled="1" outline="0" subtotalTop="0" showAll="0" sortType="descending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ubtotalTop="0" showAll="0" defaultSubtotal="0"/>
  </pivotFields>
  <rowFields count="1">
    <field x="0"/>
  </rowFields>
  <rowItems count="19">
    <i>
      <x v="17"/>
    </i>
    <i>
      <x v="13"/>
    </i>
    <i>
      <x v="1"/>
    </i>
    <i>
      <x v="10"/>
    </i>
    <i>
      <x v="2"/>
    </i>
    <i>
      <x v="16"/>
    </i>
    <i>
      <x v="11"/>
    </i>
    <i>
      <x v="5"/>
    </i>
    <i>
      <x v="14"/>
    </i>
    <i>
      <x v="15"/>
    </i>
    <i>
      <x v="4"/>
    </i>
    <i>
      <x v="9"/>
    </i>
    <i>
      <x v="3"/>
    </i>
    <i>
      <x v="7"/>
    </i>
    <i>
      <x v="8"/>
    </i>
    <i>
      <x v="12"/>
    </i>
    <i>
      <x v="6"/>
    </i>
    <i>
      <x/>
    </i>
    <i t="grand">
      <x/>
    </i>
  </rowItems>
  <colItems count="1">
    <i/>
  </colItems>
  <dataFields count="1">
    <dataField name="Count" fld="1" subtotal="count" baseField="0" baseItem="0"/>
  </dataFields>
  <pivotHierarchies count="2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Count"/>
    <pivotHierarchy dragToData="1"/>
    <pivotHierarchy dragToData="1"/>
    <pivotHierarchy dragToData="1"/>
    <pivotHierarchy dragToData="1"/>
  </pivotHierarchies>
  <pivotTableStyleInfo name="PivotStyleLight16" showRowHeaders="1" showColHeaders="1" showRowStripes="1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 sourceDataName="Query - Non-Commissioned1">
        <x15:activeTabTopLevelEntity name="[Query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3D41EA-42EF-4CFA-B113-43B795583492}" name="PivotTable15" cacheId="4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compact="0" compactData="0" multipleFieldFilters="0">
  <location ref="E17:F20" firstHeaderRow="1" firstDataRow="1" firstDataCol="1" rowPageCount="1" colPageCount="1"/>
  <pivotFields count="3">
    <pivotField axis="axisPage" compact="0" allDrilled="1" outline="0" subtotalTop="0" showAll="0" sortType="descending" defaultSubtotal="0" defaultAttributeDrillState="1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ubtotalTop="0" showAll="0" defaultSubtotal="0"/>
    <pivotField axis="axisRow" compact="0" allDrilled="1" outline="0" subtotalTop="0" showAll="0" dataSourceSort="1" defaultSubtotal="0" defaultAttributeDrillState="1">
      <items count="2">
        <item x="0"/>
        <item x="1"/>
      </items>
    </pivotField>
  </pivotFields>
  <rowFields count="1">
    <field x="2"/>
  </rowFields>
  <rowItems count="3">
    <i>
      <x/>
    </i>
    <i>
      <x v="1"/>
    </i>
    <i t="grand">
      <x/>
    </i>
  </rowItems>
  <colItems count="1">
    <i/>
  </colItems>
  <pageFields count="1">
    <pageField fld="0" hier="16" name="[Query 2].[Type].&amp;[Destroyer]" cap="Destroyer"/>
  </pageFields>
  <dataFields count="1">
    <dataField name="Count " fld="1" subtotal="count" baseField="0" baseItem="8"/>
  </dataFields>
  <pivotHierarchies count="2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Query 2].[Type].&amp;[Destroye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1" showColStripes="0" showLastColumn="1"/>
  <rowHierarchiesUsage count="1">
    <rowHierarchyUsage hierarchyUsage="13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 sourceDataName="Query - Commissioned2">
        <x15:activeTabTopLevelEntity name="[Query 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1" xr16:uid="{00000000-0016-0000-0100-000000000000}" autoFormatId="16" applyNumberFormats="0" applyBorderFormats="0" applyFontFormats="0" applyPatternFormats="0" applyAlignmentFormats="0" applyWidthHeightFormats="0">
  <queryTableRefresh nextId="5">
    <queryTableFields count="4">
      <queryTableField id="1" name="Ship Name" tableColumnId="1"/>
      <queryTableField id="2" name="Class" tableColumnId="2"/>
      <queryTableField id="3" name="Type" tableColumnId="3"/>
      <queryTableField id="4" name="Commission Date" tableColumnId="4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00000000-0016-0000-0200-000001000000}" autoFormatId="16" applyNumberFormats="0" applyBorderFormats="0" applyFontFormats="0" applyPatternFormats="0" applyAlignmentFormats="0" applyWidthHeightFormats="0">
  <queryTableRefresh nextId="4">
    <queryTableFields count="3">
      <queryTableField id="1" name="Ship Name" tableColumnId="1"/>
      <queryTableField id="2" name="Class" tableColumnId="2"/>
      <queryTableField id="3" name="Type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Commissioned" displayName="Commissioned" ref="A5:D237" tableType="queryTable" totalsRowShown="0">
  <autoFilter ref="A5:D237" xr:uid="{00000000-0009-0000-0100-000003000000}"/>
  <tableColumns count="4">
    <tableColumn id="1" xr3:uid="{00000000-0010-0000-0400-000001000000}" uniqueName="1" name="Ship Name" queryTableFieldId="1" dataDxfId="6"/>
    <tableColumn id="2" xr3:uid="{00000000-0010-0000-0400-000002000000}" uniqueName="2" name="Class" queryTableFieldId="2" dataDxfId="5"/>
    <tableColumn id="3" xr3:uid="{00000000-0010-0000-0400-000003000000}" uniqueName="3" name="Type" queryTableFieldId="3" dataDxfId="4"/>
    <tableColumn id="4" xr3:uid="{00000000-0010-0000-0400-000004000000}" uniqueName="4" name="Commission Date" queryTableFieldId="4" dataDxfId="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5000000}" name="Non_Commissioned" displayName="Non_Commissioned" ref="A5:C110" tableType="queryTable" totalsRowShown="0">
  <autoFilter ref="A5:C110" xr:uid="{00000000-0009-0000-0100-000002000000}"/>
  <tableColumns count="3">
    <tableColumn id="1" xr3:uid="{00000000-0010-0000-0500-000001000000}" uniqueName="1" name="Ship Name" queryTableFieldId="1" dataDxfId="2"/>
    <tableColumn id="2" xr3:uid="{00000000-0010-0000-0500-000002000000}" uniqueName="2" name="Class" queryTableFieldId="2" dataDxfId="1"/>
    <tableColumn id="3" xr3:uid="{00000000-0010-0000-0500-000003000000}" uniqueName="3" name="Type" queryTableFieldId="3" dataDxfId="0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iegertComprehensive">
  <a:themeElements>
    <a:clrScheme name="Biegert Standard Template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996600"/>
      </a:hlink>
      <a:folHlink>
        <a:srgbClr val="003296"/>
      </a:folHlink>
    </a:clrScheme>
    <a:fontScheme name="Biegert Standard">
      <a:majorFont>
        <a:latin typeface="Consolas"/>
        <a:ea typeface=""/>
        <a:cs typeface=""/>
      </a:majorFont>
      <a:minorFont>
        <a:latin typeface="Consolas"/>
        <a:ea typeface=""/>
        <a:cs typeface=""/>
      </a:minorFont>
    </a:fontScheme>
    <a:fmtScheme name="Riblet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5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/>
          </a:solidFill>
          <a:prstDash val="solid"/>
        </a:ln>
        <a:ln w="58420" cap="flat" cmpd="thickThin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38100" dir="27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l"/>
          </a:scene3d>
          <a:sp3d prstMaterial="flat">
            <a:bevelT w="31750" h="63500" prst="riblet"/>
          </a:sp3d>
        </a:effectStyle>
        <a:effectStyle>
          <a:effectLst>
            <a:outerShdw blurRad="50800" dist="38100" dir="27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l"/>
          </a:scene3d>
          <a:sp3d prstMaterial="flat">
            <a:bevelT w="57150" h="114300" prst="riblet"/>
          </a:sp3d>
        </a:effectStyle>
      </a:effectStyleLst>
      <a:bgFillStyleLst>
        <a:solidFill>
          <a:schemeClr val="phClr"/>
        </a:solidFill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80000"/>
                <a:lumMod val="80000"/>
              </a:schemeClr>
              <a:schemeClr val="phClr">
                <a:tint val="98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ate" id="{C3F70B94-7CE9-428E-ADC1-3269CC2C3385}" vid="{3F2DE9A5-64E6-437C-A389-CC4477E817E8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9EF48-4347-4B89-A047-2038BA4B4C84}">
  <dimension ref="A1:AP318"/>
  <sheetViews>
    <sheetView showGridLines="0" tabSelected="1" zoomScale="145" zoomScaleNormal="145" workbookViewId="0">
      <selection activeCell="AI69" sqref="AI69"/>
    </sheetView>
  </sheetViews>
  <sheetFormatPr defaultRowHeight="12.75" x14ac:dyDescent="0.2"/>
  <cols>
    <col min="1" max="1" width="10.7109375" style="5" customWidth="1"/>
    <col min="2" max="2" width="28.5703125" style="5" bestFit="1" customWidth="1"/>
    <col min="3" max="3" width="7" style="5" bestFit="1" customWidth="1"/>
    <col min="4" max="4" width="3.140625" style="5" customWidth="1"/>
    <col min="5" max="5" width="14.140625" style="5" bestFit="1" customWidth="1"/>
    <col min="6" max="6" width="12.28515625" style="5" bestFit="1" customWidth="1"/>
    <col min="7" max="7" width="19.28515625" style="5" customWidth="1"/>
    <col min="8" max="8" width="5" style="5" bestFit="1" customWidth="1"/>
    <col min="9" max="9" width="12" style="5" bestFit="1" customWidth="1"/>
    <col min="10" max="42" width="5" style="5" bestFit="1" customWidth="1"/>
    <col min="43" max="16384" width="9.140625" style="5"/>
  </cols>
  <sheetData>
    <row r="1" spans="1:32" x14ac:dyDescent="0.2">
      <c r="A1" s="9" t="s">
        <v>456</v>
      </c>
      <c r="B1" s="8" t="s">
        <v>455</v>
      </c>
    </row>
    <row r="2" spans="1:32" x14ac:dyDescent="0.2">
      <c r="A2" s="9" t="s">
        <v>454</v>
      </c>
      <c r="B2" s="8" t="s">
        <v>498</v>
      </c>
    </row>
    <row r="3" spans="1:32" x14ac:dyDescent="0.2">
      <c r="A3" s="9" t="s">
        <v>453</v>
      </c>
      <c r="B3" s="10">
        <v>42970</v>
      </c>
    </row>
    <row r="4" spans="1:32" ht="12.75" customHeight="1" x14ac:dyDescent="0.2"/>
    <row r="5" spans="1:32" ht="15.75" x14ac:dyDescent="0.2">
      <c r="A5" s="7" t="s">
        <v>460</v>
      </c>
    </row>
    <row r="6" spans="1:32" x14ac:dyDescent="0.2">
      <c r="B6" s="11" t="s">
        <v>461</v>
      </c>
    </row>
    <row r="8" spans="1:32" ht="15.75" x14ac:dyDescent="0.2">
      <c r="A8" s="7" t="s">
        <v>462</v>
      </c>
    </row>
    <row r="10" spans="1:32" x14ac:dyDescent="0.2">
      <c r="B10" s="12" t="s">
        <v>465</v>
      </c>
    </row>
    <row r="11" spans="1:32" x14ac:dyDescent="0.2">
      <c r="B11" s="12" t="s">
        <v>466</v>
      </c>
    </row>
    <row r="13" spans="1:32" ht="15.75" x14ac:dyDescent="0.2">
      <c r="A13" s="7" t="s">
        <v>463</v>
      </c>
      <c r="B13"/>
      <c r="C13"/>
    </row>
    <row r="15" spans="1:32" x14ac:dyDescent="0.2">
      <c r="B15" s="3" t="s">
        <v>3</v>
      </c>
      <c r="C15" t="s">
        <v>500</v>
      </c>
      <c r="D15"/>
      <c r="E15" s="3" t="s">
        <v>3</v>
      </c>
      <c r="F15" t="s" vm="1">
        <v>185</v>
      </c>
      <c r="G15" s="3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</row>
    <row r="16" spans="1:32" x14ac:dyDescent="0.2">
      <c r="B16" t="s">
        <v>185</v>
      </c>
      <c r="C16" s="1">
        <v>65</v>
      </c>
      <c r="D16" s="1"/>
      <c r="G16"/>
    </row>
    <row r="17" spans="2:7" x14ac:dyDescent="0.2">
      <c r="B17" t="s">
        <v>167</v>
      </c>
      <c r="C17" s="1">
        <v>49</v>
      </c>
      <c r="D17" s="1"/>
      <c r="E17" s="3" t="s">
        <v>2</v>
      </c>
      <c r="F17" t="s">
        <v>500</v>
      </c>
      <c r="G17"/>
    </row>
    <row r="18" spans="2:7" x14ac:dyDescent="0.2">
      <c r="B18" t="s">
        <v>178</v>
      </c>
      <c r="C18" s="1">
        <v>22</v>
      </c>
      <c r="D18" s="1"/>
      <c r="E18" t="s">
        <v>184</v>
      </c>
      <c r="F18" s="1">
        <v>64</v>
      </c>
      <c r="G18"/>
    </row>
    <row r="19" spans="2:7" x14ac:dyDescent="0.2">
      <c r="B19" t="s">
        <v>163</v>
      </c>
      <c r="C19" s="1">
        <v>14</v>
      </c>
      <c r="D19" s="1"/>
      <c r="E19" t="s">
        <v>424</v>
      </c>
      <c r="F19" s="1">
        <v>1</v>
      </c>
      <c r="G19"/>
    </row>
    <row r="20" spans="2:7" x14ac:dyDescent="0.2">
      <c r="B20" t="s">
        <v>222</v>
      </c>
      <c r="C20" s="1">
        <v>13</v>
      </c>
      <c r="D20" s="1"/>
      <c r="E20" t="s">
        <v>0</v>
      </c>
      <c r="F20" s="1">
        <v>65</v>
      </c>
      <c r="G20"/>
    </row>
    <row r="21" spans="2:7" x14ac:dyDescent="0.2">
      <c r="B21" t="s">
        <v>190</v>
      </c>
      <c r="C21" s="1">
        <v>12</v>
      </c>
      <c r="D21" s="1"/>
      <c r="E21"/>
      <c r="F21"/>
      <c r="G21"/>
    </row>
    <row r="22" spans="2:7" x14ac:dyDescent="0.2">
      <c r="B22" t="s">
        <v>182</v>
      </c>
      <c r="C22" s="1">
        <v>11</v>
      </c>
      <c r="D22" s="1"/>
      <c r="E22"/>
      <c r="F22"/>
      <c r="G22"/>
    </row>
    <row r="23" spans="2:7" x14ac:dyDescent="0.2">
      <c r="B23" t="s">
        <v>160</v>
      </c>
      <c r="C23" s="1">
        <v>11</v>
      </c>
      <c r="D23" s="1"/>
      <c r="E23"/>
      <c r="F23"/>
      <c r="G23"/>
    </row>
    <row r="24" spans="2:7" x14ac:dyDescent="0.2">
      <c r="B24" t="s">
        <v>174</v>
      </c>
      <c r="C24" s="1">
        <v>10</v>
      </c>
      <c r="D24" s="1"/>
      <c r="E24"/>
      <c r="F24"/>
      <c r="G24"/>
    </row>
    <row r="25" spans="2:7" x14ac:dyDescent="0.2">
      <c r="B25" t="s">
        <v>233</v>
      </c>
      <c r="C25" s="1">
        <v>9</v>
      </c>
      <c r="D25" s="1"/>
      <c r="E25"/>
      <c r="F25"/>
      <c r="G25"/>
    </row>
    <row r="26" spans="2:7" x14ac:dyDescent="0.2">
      <c r="B26" t="s">
        <v>171</v>
      </c>
      <c r="C26" s="1">
        <v>9</v>
      </c>
      <c r="D26" s="1"/>
      <c r="E26"/>
      <c r="F26"/>
      <c r="G26"/>
    </row>
    <row r="27" spans="2:7" x14ac:dyDescent="0.2">
      <c r="B27" t="s">
        <v>253</v>
      </c>
      <c r="C27" s="1">
        <v>4</v>
      </c>
      <c r="D27" s="1"/>
      <c r="E27"/>
      <c r="F27"/>
      <c r="G27"/>
    </row>
    <row r="28" spans="2:7" x14ac:dyDescent="0.2">
      <c r="B28" t="s">
        <v>247</v>
      </c>
      <c r="C28" s="1">
        <v>2</v>
      </c>
      <c r="D28" s="1"/>
      <c r="E28"/>
      <c r="F28"/>
      <c r="G28"/>
    </row>
    <row r="29" spans="2:7" x14ac:dyDescent="0.2">
      <c r="B29" t="s">
        <v>198</v>
      </c>
      <c r="C29" s="1">
        <v>2</v>
      </c>
      <c r="D29" s="1"/>
      <c r="E29"/>
      <c r="F29"/>
      <c r="G29"/>
    </row>
    <row r="30" spans="2:7" x14ac:dyDescent="0.2">
      <c r="B30" t="s">
        <v>362</v>
      </c>
      <c r="C30" s="1">
        <v>1</v>
      </c>
      <c r="D30" s="1"/>
      <c r="E30"/>
      <c r="F30"/>
      <c r="G30"/>
    </row>
    <row r="31" spans="2:7" x14ac:dyDescent="0.2">
      <c r="B31" t="s">
        <v>100</v>
      </c>
      <c r="C31" s="1">
        <v>1</v>
      </c>
      <c r="D31" s="1"/>
      <c r="E31"/>
      <c r="F31"/>
      <c r="G31"/>
    </row>
    <row r="32" spans="2:7" x14ac:dyDescent="0.2">
      <c r="B32" t="s">
        <v>0</v>
      </c>
      <c r="C32" s="1">
        <v>235</v>
      </c>
      <c r="E32"/>
      <c r="F32"/>
      <c r="G32"/>
    </row>
    <row r="33" spans="1:7" x14ac:dyDescent="0.2">
      <c r="E33"/>
      <c r="F33"/>
      <c r="G33"/>
    </row>
    <row r="34" spans="1:7" ht="15.75" x14ac:dyDescent="0.2">
      <c r="A34" s="7" t="s">
        <v>464</v>
      </c>
      <c r="E34"/>
      <c r="F34"/>
    </row>
    <row r="35" spans="1:7" x14ac:dyDescent="0.2">
      <c r="E35"/>
      <c r="F35"/>
    </row>
    <row r="36" spans="1:7" x14ac:dyDescent="0.2">
      <c r="B36" s="3" t="s">
        <v>3</v>
      </c>
      <c r="C36" t="s">
        <v>468</v>
      </c>
      <c r="D36"/>
      <c r="E36"/>
      <c r="F36"/>
    </row>
    <row r="37" spans="1:7" x14ac:dyDescent="0.2">
      <c r="B37" t="s">
        <v>29</v>
      </c>
      <c r="C37" s="1">
        <v>19</v>
      </c>
      <c r="D37" s="1"/>
      <c r="E37"/>
      <c r="F37"/>
    </row>
    <row r="38" spans="1:7" x14ac:dyDescent="0.2">
      <c r="B38" t="s">
        <v>32</v>
      </c>
      <c r="C38" s="1">
        <v>15</v>
      </c>
      <c r="D38" s="1"/>
      <c r="E38"/>
      <c r="F38"/>
    </row>
    <row r="39" spans="1:7" x14ac:dyDescent="0.2">
      <c r="B39" t="s">
        <v>16</v>
      </c>
      <c r="C39" s="1">
        <v>14</v>
      </c>
      <c r="D39" s="1"/>
    </row>
    <row r="40" spans="1:7" x14ac:dyDescent="0.2">
      <c r="B40" t="s">
        <v>6</v>
      </c>
      <c r="C40" s="1">
        <v>12</v>
      </c>
      <c r="D40" s="1"/>
    </row>
    <row r="41" spans="1:7" x14ac:dyDescent="0.2">
      <c r="B41" t="s">
        <v>42</v>
      </c>
      <c r="C41" s="1">
        <v>8</v>
      </c>
      <c r="D41" s="1"/>
    </row>
    <row r="42" spans="1:7" x14ac:dyDescent="0.2">
      <c r="B42" t="s">
        <v>37</v>
      </c>
      <c r="C42" s="1">
        <v>7</v>
      </c>
      <c r="D42" s="1"/>
    </row>
    <row r="43" spans="1:7" x14ac:dyDescent="0.2">
      <c r="B43" t="s">
        <v>13</v>
      </c>
      <c r="C43" s="1">
        <v>5</v>
      </c>
      <c r="D43" s="1"/>
    </row>
    <row r="44" spans="1:7" x14ac:dyDescent="0.2">
      <c r="B44" t="s">
        <v>20</v>
      </c>
      <c r="C44" s="1">
        <v>4</v>
      </c>
      <c r="D44" s="1"/>
    </row>
    <row r="45" spans="1:7" x14ac:dyDescent="0.2">
      <c r="B45" t="s">
        <v>26</v>
      </c>
      <c r="C45" s="1">
        <v>4</v>
      </c>
      <c r="D45" s="1"/>
    </row>
    <row r="46" spans="1:7" x14ac:dyDescent="0.2">
      <c r="B46" t="s">
        <v>64</v>
      </c>
      <c r="C46" s="1">
        <v>3</v>
      </c>
      <c r="D46" s="1"/>
    </row>
    <row r="47" spans="1:7" x14ac:dyDescent="0.2">
      <c r="B47" t="s">
        <v>23</v>
      </c>
      <c r="C47" s="1">
        <v>2</v>
      </c>
      <c r="D47" s="1"/>
    </row>
    <row r="48" spans="1:7" x14ac:dyDescent="0.2">
      <c r="B48" t="s">
        <v>79</v>
      </c>
      <c r="C48" s="1">
        <v>2</v>
      </c>
      <c r="D48" s="1"/>
    </row>
    <row r="49" spans="1:42" x14ac:dyDescent="0.2">
      <c r="B49" t="s">
        <v>87</v>
      </c>
      <c r="C49" s="1">
        <v>2</v>
      </c>
      <c r="D49" s="1"/>
    </row>
    <row r="50" spans="1:42" x14ac:dyDescent="0.2">
      <c r="B50" t="s">
        <v>72</v>
      </c>
      <c r="C50" s="1">
        <v>2</v>
      </c>
      <c r="D50" s="1"/>
    </row>
    <row r="51" spans="1:42" x14ac:dyDescent="0.2">
      <c r="B51" t="s">
        <v>53</v>
      </c>
      <c r="C51" s="1">
        <v>2</v>
      </c>
      <c r="D51" s="1"/>
    </row>
    <row r="52" spans="1:42" x14ac:dyDescent="0.2">
      <c r="B52" t="s">
        <v>467</v>
      </c>
      <c r="C52" s="1">
        <v>1</v>
      </c>
      <c r="D52" s="1"/>
    </row>
    <row r="53" spans="1:42" x14ac:dyDescent="0.2">
      <c r="B53" t="s">
        <v>96</v>
      </c>
      <c r="C53" s="1">
        <v>1</v>
      </c>
      <c r="D53" s="1"/>
    </row>
    <row r="54" spans="1:42" x14ac:dyDescent="0.2">
      <c r="B54" t="s">
        <v>154</v>
      </c>
      <c r="C54" s="1">
        <v>1</v>
      </c>
      <c r="D54" s="1"/>
    </row>
    <row r="55" spans="1:42" x14ac:dyDescent="0.2">
      <c r="B55" t="s">
        <v>0</v>
      </c>
      <c r="C55" s="1">
        <v>104</v>
      </c>
      <c r="D55" s="1"/>
    </row>
    <row r="57" spans="1:42" ht="15.75" x14ac:dyDescent="0.2">
      <c r="A57" s="7" t="s">
        <v>469</v>
      </c>
    </row>
    <row r="59" spans="1:42" x14ac:dyDescent="0.2">
      <c r="B59" s="3" t="s">
        <v>1</v>
      </c>
      <c r="C59" s="3" t="s">
        <v>425</v>
      </c>
      <c r="D59" s="3"/>
      <c r="AD59"/>
      <c r="AE59"/>
      <c r="AF59"/>
      <c r="AG59"/>
      <c r="AH59"/>
      <c r="AI59"/>
      <c r="AJ59"/>
      <c r="AK59"/>
      <c r="AL59"/>
      <c r="AM59"/>
      <c r="AN59"/>
      <c r="AO59"/>
      <c r="AP59"/>
    </row>
    <row r="60" spans="1:42" x14ac:dyDescent="0.2">
      <c r="B60" t="s">
        <v>158</v>
      </c>
      <c r="C60" t="s">
        <v>479</v>
      </c>
      <c r="D60"/>
      <c r="AD60"/>
      <c r="AE60"/>
      <c r="AF60"/>
      <c r="AG60"/>
      <c r="AH60"/>
      <c r="AI60"/>
      <c r="AJ60"/>
      <c r="AK60"/>
      <c r="AL60"/>
      <c r="AM60"/>
      <c r="AN60"/>
      <c r="AO60"/>
      <c r="AP60"/>
    </row>
    <row r="61" spans="1:42" x14ac:dyDescent="0.2">
      <c r="B61" t="s">
        <v>161</v>
      </c>
      <c r="C61" t="s">
        <v>475</v>
      </c>
      <c r="D61"/>
      <c r="AD61"/>
      <c r="AE61"/>
      <c r="AF61"/>
      <c r="AG61"/>
      <c r="AH61"/>
      <c r="AI61"/>
      <c r="AJ61"/>
      <c r="AK61"/>
      <c r="AL61"/>
      <c r="AM61"/>
      <c r="AN61"/>
      <c r="AO61"/>
      <c r="AP61"/>
    </row>
    <row r="62" spans="1:42" x14ac:dyDescent="0.2">
      <c r="B62" t="s">
        <v>164</v>
      </c>
      <c r="C62" t="s">
        <v>476</v>
      </c>
      <c r="D62"/>
      <c r="AD62"/>
      <c r="AE62"/>
      <c r="AF62"/>
      <c r="AG62"/>
      <c r="AH62"/>
      <c r="AI62"/>
      <c r="AJ62"/>
      <c r="AK62"/>
      <c r="AL62"/>
      <c r="AM62"/>
      <c r="AN62"/>
      <c r="AO62"/>
      <c r="AP62"/>
    </row>
    <row r="63" spans="1:42" x14ac:dyDescent="0.2">
      <c r="B63" t="s">
        <v>165</v>
      </c>
      <c r="C63" t="s">
        <v>480</v>
      </c>
      <c r="D63"/>
      <c r="AD63"/>
      <c r="AE63"/>
      <c r="AF63"/>
      <c r="AG63"/>
      <c r="AH63"/>
      <c r="AI63"/>
      <c r="AJ63"/>
      <c r="AK63"/>
      <c r="AL63"/>
      <c r="AM63"/>
      <c r="AN63"/>
      <c r="AO63"/>
      <c r="AP63"/>
    </row>
    <row r="64" spans="1:42" x14ac:dyDescent="0.2">
      <c r="B64" t="s">
        <v>168</v>
      </c>
      <c r="C64" t="s">
        <v>432</v>
      </c>
      <c r="D64"/>
      <c r="AD64"/>
      <c r="AE64"/>
      <c r="AF64"/>
      <c r="AG64"/>
      <c r="AH64"/>
      <c r="AI64"/>
      <c r="AJ64"/>
      <c r="AK64"/>
      <c r="AL64"/>
      <c r="AM64"/>
      <c r="AN64"/>
      <c r="AO64"/>
      <c r="AP64"/>
    </row>
    <row r="65" spans="2:42" x14ac:dyDescent="0.2">
      <c r="B65" t="s">
        <v>169</v>
      </c>
      <c r="C65" t="s">
        <v>482</v>
      </c>
      <c r="D65"/>
      <c r="AD65"/>
      <c r="AE65"/>
      <c r="AF65"/>
      <c r="AG65"/>
      <c r="AH65"/>
      <c r="AI65"/>
      <c r="AJ65"/>
      <c r="AK65"/>
      <c r="AL65"/>
      <c r="AM65"/>
      <c r="AN65"/>
      <c r="AO65"/>
      <c r="AP65"/>
    </row>
    <row r="66" spans="2:42" x14ac:dyDescent="0.2">
      <c r="B66" t="s">
        <v>172</v>
      </c>
      <c r="C66" t="s">
        <v>481</v>
      </c>
      <c r="D66"/>
      <c r="AD66"/>
      <c r="AE66"/>
      <c r="AF66"/>
      <c r="AG66"/>
      <c r="AH66"/>
      <c r="AI66"/>
      <c r="AJ66"/>
      <c r="AK66"/>
      <c r="AL66"/>
      <c r="AM66"/>
      <c r="AN66"/>
      <c r="AO66"/>
      <c r="AP66"/>
    </row>
    <row r="67" spans="2:42" x14ac:dyDescent="0.2">
      <c r="B67" t="s">
        <v>175</v>
      </c>
      <c r="C67" t="s">
        <v>433</v>
      </c>
      <c r="D67"/>
      <c r="AD67"/>
      <c r="AE67"/>
      <c r="AF67"/>
      <c r="AG67"/>
      <c r="AH67"/>
      <c r="AI67"/>
      <c r="AJ67"/>
      <c r="AK67"/>
      <c r="AL67"/>
      <c r="AM67"/>
      <c r="AN67"/>
      <c r="AO67"/>
      <c r="AP67"/>
    </row>
    <row r="68" spans="2:42" x14ac:dyDescent="0.2">
      <c r="B68" t="s">
        <v>176</v>
      </c>
      <c r="C68" t="s">
        <v>477</v>
      </c>
      <c r="D68"/>
      <c r="E68"/>
      <c r="AD68"/>
      <c r="AE68"/>
      <c r="AF68"/>
      <c r="AG68"/>
      <c r="AH68"/>
      <c r="AI68"/>
      <c r="AJ68"/>
      <c r="AK68"/>
      <c r="AL68"/>
      <c r="AM68"/>
      <c r="AN68"/>
      <c r="AO68"/>
      <c r="AP68"/>
    </row>
    <row r="69" spans="2:42" ht="13.5" thickBot="1" x14ac:dyDescent="0.25">
      <c r="B69" t="s">
        <v>179</v>
      </c>
      <c r="C69" t="s">
        <v>433</v>
      </c>
      <c r="D69"/>
      <c r="E69" s="15">
        <v>1970</v>
      </c>
      <c r="F69" s="16" t="s">
        <v>490</v>
      </c>
      <c r="G69" s="16" t="s">
        <v>491</v>
      </c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</row>
    <row r="70" spans="2:42" ht="13.5" thickTop="1" x14ac:dyDescent="0.2">
      <c r="B70" t="s">
        <v>180</v>
      </c>
      <c r="C70" t="s">
        <v>434</v>
      </c>
      <c r="D70"/>
      <c r="E70">
        <v>1974</v>
      </c>
      <c r="F70" s="14" t="str">
        <f>E69&amp; "-"&amp;E70</f>
        <v>1970-1974</v>
      </c>
      <c r="G70">
        <f t="array" ref="G70:G80">FREQUENCY(YEAR(DATE($C$60:$C$294,1,1)),$E$70:$E$79)</f>
        <v>3</v>
      </c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</row>
    <row r="71" spans="2:42" x14ac:dyDescent="0.2">
      <c r="B71" t="s">
        <v>183</v>
      </c>
      <c r="C71" t="s">
        <v>432</v>
      </c>
      <c r="D71"/>
      <c r="E71">
        <v>1979</v>
      </c>
      <c r="F71" s="14" t="str">
        <f>E70+1&amp; "-"&amp;E71</f>
        <v>1975-1979</v>
      </c>
      <c r="G71">
        <v>4</v>
      </c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</row>
    <row r="72" spans="2:42" x14ac:dyDescent="0.2">
      <c r="B72" t="s">
        <v>186</v>
      </c>
      <c r="C72" t="s">
        <v>481</v>
      </c>
      <c r="D72"/>
      <c r="E72">
        <v>1984</v>
      </c>
      <c r="F72" s="14" t="str">
        <f t="shared" ref="F72:F79" si="0">E71+1&amp; "-"&amp;E72</f>
        <v>1980-1984</v>
      </c>
      <c r="G72">
        <v>9</v>
      </c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</row>
    <row r="73" spans="2:42" x14ac:dyDescent="0.2">
      <c r="B73" t="s">
        <v>187</v>
      </c>
      <c r="C73" t="s">
        <v>432</v>
      </c>
      <c r="D73"/>
      <c r="E73">
        <v>1989</v>
      </c>
      <c r="F73" s="14" t="str">
        <f t="shared" si="0"/>
        <v>1985-1989</v>
      </c>
      <c r="G73">
        <v>34</v>
      </c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2:42" x14ac:dyDescent="0.2">
      <c r="B74" t="s">
        <v>188</v>
      </c>
      <c r="C74" t="s">
        <v>433</v>
      </c>
      <c r="D74"/>
      <c r="E74">
        <v>1994</v>
      </c>
      <c r="F74" s="14" t="str">
        <f t="shared" si="0"/>
        <v>1990-1994</v>
      </c>
      <c r="G74">
        <v>62</v>
      </c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2:42" x14ac:dyDescent="0.2">
      <c r="B75" t="s">
        <v>191</v>
      </c>
      <c r="C75" t="s">
        <v>445</v>
      </c>
      <c r="D75"/>
      <c r="E75">
        <v>1999</v>
      </c>
      <c r="F75" s="14" t="str">
        <f t="shared" si="0"/>
        <v>1995-1999</v>
      </c>
      <c r="G75">
        <v>45</v>
      </c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2:42" x14ac:dyDescent="0.2">
      <c r="B76" t="s">
        <v>192</v>
      </c>
      <c r="C76" t="s">
        <v>433</v>
      </c>
      <c r="D76"/>
      <c r="E76">
        <v>2004</v>
      </c>
      <c r="F76" s="14" t="str">
        <f t="shared" si="0"/>
        <v>2000-2004</v>
      </c>
      <c r="G76">
        <v>20</v>
      </c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2:42" x14ac:dyDescent="0.2">
      <c r="B77" t="s">
        <v>193</v>
      </c>
      <c r="C77" t="s">
        <v>437</v>
      </c>
      <c r="D77"/>
      <c r="E77">
        <v>2009</v>
      </c>
      <c r="F77" s="14" t="str">
        <f t="shared" si="0"/>
        <v>2005-2009</v>
      </c>
      <c r="G77">
        <v>25</v>
      </c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</row>
    <row r="78" spans="2:42" x14ac:dyDescent="0.2">
      <c r="B78" t="s">
        <v>195</v>
      </c>
      <c r="C78" t="s">
        <v>436</v>
      </c>
      <c r="D78"/>
      <c r="E78">
        <v>2014</v>
      </c>
      <c r="F78" s="14" t="str">
        <f t="shared" si="0"/>
        <v>2010-2014</v>
      </c>
      <c r="G78">
        <v>20</v>
      </c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</row>
    <row r="79" spans="2:42" x14ac:dyDescent="0.2">
      <c r="B79" t="s">
        <v>196</v>
      </c>
      <c r="C79" t="s">
        <v>470</v>
      </c>
      <c r="D79"/>
      <c r="E79">
        <v>2019</v>
      </c>
      <c r="F79" s="14" t="str">
        <f t="shared" si="0"/>
        <v>2015-2019</v>
      </c>
      <c r="G79">
        <v>13</v>
      </c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</row>
    <row r="80" spans="2:42" ht="13.5" thickBot="1" x14ac:dyDescent="0.25">
      <c r="B80" t="s">
        <v>199</v>
      </c>
      <c r="C80" t="s">
        <v>433</v>
      </c>
      <c r="D80"/>
      <c r="E80" s="17"/>
      <c r="F80" s="17" t="str">
        <f>"Greater than "&amp; E79</f>
        <v>Greater than 2019</v>
      </c>
      <c r="G80" s="17">
        <v>0</v>
      </c>
      <c r="H80"/>
      <c r="I80" s="13" t="s">
        <v>492</v>
      </c>
      <c r="J80" s="11" t="s">
        <v>497</v>
      </c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</row>
    <row r="81" spans="2:42" ht="13.5" thickTop="1" x14ac:dyDescent="0.2">
      <c r="B81" t="s">
        <v>200</v>
      </c>
      <c r="C81" t="s">
        <v>438</v>
      </c>
      <c r="D81"/>
      <c r="E81" s="13" t="s">
        <v>499</v>
      </c>
      <c r="F81" s="13"/>
      <c r="G81" s="13">
        <f>SUM(G70:G80)</f>
        <v>235</v>
      </c>
      <c r="H81"/>
      <c r="I81" s="13" t="s">
        <v>493</v>
      </c>
      <c r="J81" s="11" t="s">
        <v>495</v>
      </c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</row>
    <row r="82" spans="2:42" x14ac:dyDescent="0.2">
      <c r="B82" t="s">
        <v>201</v>
      </c>
      <c r="C82" t="s">
        <v>435</v>
      </c>
      <c r="D82"/>
      <c r="E82"/>
      <c r="F82"/>
      <c r="G82"/>
      <c r="H82"/>
      <c r="I82" s="13" t="s">
        <v>494</v>
      </c>
      <c r="J82" s="11" t="s">
        <v>496</v>
      </c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</row>
    <row r="83" spans="2:42" x14ac:dyDescent="0.2">
      <c r="B83" t="s">
        <v>202</v>
      </c>
      <c r="C83" t="s">
        <v>426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</row>
    <row r="84" spans="2:42" x14ac:dyDescent="0.2">
      <c r="B84" t="s">
        <v>204</v>
      </c>
      <c r="C84" t="s">
        <v>441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</row>
    <row r="85" spans="2:42" x14ac:dyDescent="0.2">
      <c r="B85" t="s">
        <v>205</v>
      </c>
      <c r="C85" t="s">
        <v>476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</row>
    <row r="86" spans="2:42" x14ac:dyDescent="0.2">
      <c r="B86" t="s">
        <v>206</v>
      </c>
      <c r="C86" t="s">
        <v>451</v>
      </c>
      <c r="D86"/>
      <c r="E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</row>
    <row r="87" spans="2:42" x14ac:dyDescent="0.2">
      <c r="B87" t="s">
        <v>208</v>
      </c>
      <c r="C87" t="s">
        <v>430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</row>
    <row r="88" spans="2:42" x14ac:dyDescent="0.2">
      <c r="B88" t="s">
        <v>209</v>
      </c>
      <c r="C88" t="s">
        <v>427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</row>
    <row r="89" spans="2:42" x14ac:dyDescent="0.2">
      <c r="B89" t="s">
        <v>210</v>
      </c>
      <c r="C89" t="s">
        <v>436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</row>
    <row r="90" spans="2:42" x14ac:dyDescent="0.2">
      <c r="B90" t="s">
        <v>211</v>
      </c>
      <c r="C90" t="s">
        <v>435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</row>
    <row r="91" spans="2:42" x14ac:dyDescent="0.2">
      <c r="B91" t="s">
        <v>213</v>
      </c>
      <c r="C91" t="s">
        <v>443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</row>
    <row r="92" spans="2:42" x14ac:dyDescent="0.2">
      <c r="B92" t="s">
        <v>214</v>
      </c>
      <c r="C92" t="s">
        <v>432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</row>
    <row r="93" spans="2:42" x14ac:dyDescent="0.2">
      <c r="B93" t="s">
        <v>215</v>
      </c>
      <c r="C93" t="s">
        <v>479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</row>
    <row r="94" spans="2:42" x14ac:dyDescent="0.2">
      <c r="B94" t="s">
        <v>216</v>
      </c>
      <c r="C94" t="s">
        <v>434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</row>
    <row r="95" spans="2:42" x14ac:dyDescent="0.2">
      <c r="B95" t="s">
        <v>217</v>
      </c>
      <c r="C95" t="s">
        <v>436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</row>
    <row r="96" spans="2:42" x14ac:dyDescent="0.2">
      <c r="B96" t="s">
        <v>218</v>
      </c>
      <c r="C96" t="s">
        <v>476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</row>
    <row r="97" spans="2:42" x14ac:dyDescent="0.2">
      <c r="B97" t="s">
        <v>219</v>
      </c>
      <c r="C97" t="s">
        <v>434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</row>
    <row r="98" spans="2:42" x14ac:dyDescent="0.2">
      <c r="B98" t="s">
        <v>220</v>
      </c>
      <c r="C98" t="s">
        <v>435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</row>
    <row r="99" spans="2:42" x14ac:dyDescent="0.2">
      <c r="B99" t="s">
        <v>223</v>
      </c>
      <c r="C99" t="s">
        <v>432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</row>
    <row r="100" spans="2:42" x14ac:dyDescent="0.2">
      <c r="B100" t="s">
        <v>224</v>
      </c>
      <c r="C100" t="s">
        <v>444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</row>
    <row r="101" spans="2:42" x14ac:dyDescent="0.2">
      <c r="B101" t="s">
        <v>225</v>
      </c>
      <c r="C101" t="s">
        <v>436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</row>
    <row r="102" spans="2:42" x14ac:dyDescent="0.2">
      <c r="B102" t="s">
        <v>226</v>
      </c>
      <c r="C102" t="s">
        <v>435</v>
      </c>
      <c r="D102"/>
      <c r="E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</row>
    <row r="103" spans="2:42" x14ac:dyDescent="0.2">
      <c r="B103" t="s">
        <v>227</v>
      </c>
      <c r="C103" t="s">
        <v>430</v>
      </c>
      <c r="D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</row>
    <row r="104" spans="2:42" x14ac:dyDescent="0.2">
      <c r="B104" t="s">
        <v>228</v>
      </c>
      <c r="C104" t="s">
        <v>480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</row>
    <row r="105" spans="2:42" x14ac:dyDescent="0.2">
      <c r="B105" t="s">
        <v>229</v>
      </c>
      <c r="C105" t="s">
        <v>438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</row>
    <row r="106" spans="2:42" x14ac:dyDescent="0.2">
      <c r="B106" t="s">
        <v>231</v>
      </c>
      <c r="C106" t="s">
        <v>482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</row>
    <row r="107" spans="2:42" x14ac:dyDescent="0.2">
      <c r="B107" t="s">
        <v>234</v>
      </c>
      <c r="C107" t="s">
        <v>432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</row>
    <row r="108" spans="2:42" x14ac:dyDescent="0.2">
      <c r="B108" t="s">
        <v>235</v>
      </c>
      <c r="C108" t="s">
        <v>434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</row>
    <row r="109" spans="2:42" x14ac:dyDescent="0.2">
      <c r="B109" t="s">
        <v>237</v>
      </c>
      <c r="C109" t="s">
        <v>438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</row>
    <row r="110" spans="2:42" x14ac:dyDescent="0.2">
      <c r="B110" t="s">
        <v>238</v>
      </c>
      <c r="C110" t="s">
        <v>431</v>
      </c>
      <c r="D110"/>
      <c r="E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</row>
    <row r="111" spans="2:42" x14ac:dyDescent="0.2">
      <c r="B111" t="s">
        <v>240</v>
      </c>
      <c r="C111" t="s">
        <v>480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</row>
    <row r="112" spans="2:42" x14ac:dyDescent="0.2">
      <c r="B112" t="s">
        <v>241</v>
      </c>
      <c r="C112" t="s">
        <v>450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</row>
    <row r="113" spans="2:42" x14ac:dyDescent="0.2">
      <c r="B113" t="s">
        <v>242</v>
      </c>
      <c r="C113" t="s">
        <v>434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</row>
    <row r="114" spans="2:42" x14ac:dyDescent="0.2">
      <c r="B114" t="s">
        <v>243</v>
      </c>
      <c r="C114" t="s">
        <v>438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</row>
    <row r="115" spans="2:42" x14ac:dyDescent="0.2">
      <c r="B115" t="s">
        <v>244</v>
      </c>
      <c r="C115" t="s">
        <v>473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</row>
    <row r="116" spans="2:42" x14ac:dyDescent="0.2">
      <c r="B116" t="s">
        <v>245</v>
      </c>
      <c r="C116" t="s">
        <v>474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</row>
    <row r="117" spans="2:42" x14ac:dyDescent="0.2">
      <c r="B117" t="s">
        <v>248</v>
      </c>
      <c r="C117" t="s">
        <v>433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</row>
    <row r="118" spans="2:42" x14ac:dyDescent="0.2">
      <c r="B118" t="s">
        <v>249</v>
      </c>
      <c r="C118" t="s">
        <v>446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</row>
    <row r="119" spans="2:42" x14ac:dyDescent="0.2">
      <c r="B119" t="s">
        <v>250</v>
      </c>
      <c r="C119" t="s">
        <v>435</v>
      </c>
      <c r="D119"/>
      <c r="E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</row>
    <row r="120" spans="2:42" x14ac:dyDescent="0.2">
      <c r="B120" t="s">
        <v>251</v>
      </c>
      <c r="C120" t="s">
        <v>435</v>
      </c>
      <c r="D120"/>
      <c r="E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</row>
    <row r="121" spans="2:42" x14ac:dyDescent="0.2">
      <c r="B121" t="s">
        <v>252</v>
      </c>
      <c r="C121" t="s">
        <v>428</v>
      </c>
      <c r="D121"/>
      <c r="E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</row>
    <row r="122" spans="2:42" x14ac:dyDescent="0.2">
      <c r="B122" t="s">
        <v>254</v>
      </c>
      <c r="C122" t="s">
        <v>446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</row>
    <row r="123" spans="2:42" x14ac:dyDescent="0.2">
      <c r="B123" t="s">
        <v>255</v>
      </c>
      <c r="C123" t="s">
        <v>477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</row>
    <row r="124" spans="2:42" x14ac:dyDescent="0.2">
      <c r="B124" t="s">
        <v>256</v>
      </c>
      <c r="C124" t="s">
        <v>452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</row>
    <row r="125" spans="2:42" x14ac:dyDescent="0.2">
      <c r="B125" t="s">
        <v>257</v>
      </c>
      <c r="C125" t="s">
        <v>474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</row>
    <row r="126" spans="2:42" x14ac:dyDescent="0.2">
      <c r="B126" t="s">
        <v>258</v>
      </c>
      <c r="C126" t="s">
        <v>448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</row>
    <row r="127" spans="2:42" x14ac:dyDescent="0.2">
      <c r="B127" t="s">
        <v>487</v>
      </c>
      <c r="C127" t="s">
        <v>484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</row>
    <row r="128" spans="2:42" x14ac:dyDescent="0.2">
      <c r="B128" t="s">
        <v>260</v>
      </c>
      <c r="C128" t="s">
        <v>449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</row>
    <row r="129" spans="2:42" x14ac:dyDescent="0.2">
      <c r="B129" t="s">
        <v>259</v>
      </c>
      <c r="C129" t="s">
        <v>433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</row>
    <row r="130" spans="2:42" x14ac:dyDescent="0.2">
      <c r="B130" t="s">
        <v>261</v>
      </c>
      <c r="C130" t="s">
        <v>429</v>
      </c>
      <c r="D130"/>
      <c r="E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</row>
    <row r="131" spans="2:42" x14ac:dyDescent="0.2">
      <c r="B131" t="s">
        <v>488</v>
      </c>
      <c r="C131" t="s">
        <v>484</v>
      </c>
      <c r="D131"/>
      <c r="E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</row>
    <row r="132" spans="2:42" x14ac:dyDescent="0.2">
      <c r="B132" t="s">
        <v>262</v>
      </c>
      <c r="C132" t="s">
        <v>476</v>
      </c>
      <c r="D132"/>
      <c r="E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</row>
    <row r="133" spans="2:42" x14ac:dyDescent="0.2">
      <c r="B133" t="s">
        <v>263</v>
      </c>
      <c r="C133" t="s">
        <v>432</v>
      </c>
      <c r="D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</row>
    <row r="134" spans="2:42" x14ac:dyDescent="0.2">
      <c r="B134" t="s">
        <v>264</v>
      </c>
      <c r="C134" t="s">
        <v>430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</row>
    <row r="135" spans="2:42" x14ac:dyDescent="0.2">
      <c r="B135" t="s">
        <v>265</v>
      </c>
      <c r="C135" t="s">
        <v>436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</row>
    <row r="136" spans="2:42" x14ac:dyDescent="0.2">
      <c r="B136" t="s">
        <v>266</v>
      </c>
      <c r="C136" t="s">
        <v>450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</row>
    <row r="137" spans="2:42" x14ac:dyDescent="0.2">
      <c r="B137" t="s">
        <v>267</v>
      </c>
      <c r="C137" t="s">
        <v>446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</row>
    <row r="138" spans="2:42" x14ac:dyDescent="0.2">
      <c r="B138" t="s">
        <v>268</v>
      </c>
      <c r="C138" t="s">
        <v>436</v>
      </c>
      <c r="D138"/>
      <c r="E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</row>
    <row r="139" spans="2:42" x14ac:dyDescent="0.2">
      <c r="B139" t="s">
        <v>269</v>
      </c>
      <c r="C139" t="s">
        <v>447</v>
      </c>
      <c r="D139"/>
      <c r="E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</row>
    <row r="140" spans="2:42" x14ac:dyDescent="0.2">
      <c r="B140" t="s">
        <v>270</v>
      </c>
      <c r="C140" t="s">
        <v>479</v>
      </c>
      <c r="D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</row>
    <row r="141" spans="2:42" x14ac:dyDescent="0.2">
      <c r="B141" t="s">
        <v>271</v>
      </c>
      <c r="C141" t="s">
        <v>445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</row>
    <row r="142" spans="2:42" x14ac:dyDescent="0.2">
      <c r="B142" t="s">
        <v>272</v>
      </c>
      <c r="C142" t="s">
        <v>430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</row>
    <row r="143" spans="2:42" x14ac:dyDescent="0.2">
      <c r="B143" t="s">
        <v>273</v>
      </c>
      <c r="C143" t="s">
        <v>435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</row>
    <row r="144" spans="2:42" x14ac:dyDescent="0.2">
      <c r="B144" t="s">
        <v>274</v>
      </c>
      <c r="C144" t="s">
        <v>438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</row>
    <row r="145" spans="2:42" x14ac:dyDescent="0.2">
      <c r="B145" t="s">
        <v>275</v>
      </c>
      <c r="C145" t="s">
        <v>434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</row>
    <row r="146" spans="2:42" x14ac:dyDescent="0.2">
      <c r="B146" t="s">
        <v>276</v>
      </c>
      <c r="C146" t="s">
        <v>447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</row>
    <row r="147" spans="2:42" x14ac:dyDescent="0.2">
      <c r="B147" t="s">
        <v>277</v>
      </c>
      <c r="C147" t="s">
        <v>477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</row>
    <row r="148" spans="2:42" x14ac:dyDescent="0.2">
      <c r="B148" t="s">
        <v>278</v>
      </c>
      <c r="C148" t="s">
        <v>429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</row>
    <row r="149" spans="2:42" x14ac:dyDescent="0.2">
      <c r="B149" t="s">
        <v>279</v>
      </c>
      <c r="C149" t="s">
        <v>439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</row>
    <row r="150" spans="2:42" x14ac:dyDescent="0.2">
      <c r="B150" t="s">
        <v>280</v>
      </c>
      <c r="C150" t="s">
        <v>437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</row>
    <row r="151" spans="2:42" x14ac:dyDescent="0.2">
      <c r="B151" t="s">
        <v>281</v>
      </c>
      <c r="C151" t="s">
        <v>441</v>
      </c>
      <c r="D151"/>
      <c r="E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</row>
    <row r="152" spans="2:42" x14ac:dyDescent="0.2">
      <c r="B152" t="s">
        <v>282</v>
      </c>
      <c r="C152" t="s">
        <v>432</v>
      </c>
      <c r="D152"/>
      <c r="E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</row>
    <row r="153" spans="2:42" x14ac:dyDescent="0.2">
      <c r="B153" t="s">
        <v>283</v>
      </c>
      <c r="C153" t="s">
        <v>430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</row>
    <row r="154" spans="2:42" x14ac:dyDescent="0.2">
      <c r="B154" t="s">
        <v>284</v>
      </c>
      <c r="C154" t="s">
        <v>431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</row>
    <row r="155" spans="2:42" x14ac:dyDescent="0.2">
      <c r="B155" t="s">
        <v>285</v>
      </c>
      <c r="C155" t="s">
        <v>450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</row>
    <row r="156" spans="2:42" x14ac:dyDescent="0.2">
      <c r="B156" t="s">
        <v>286</v>
      </c>
      <c r="C156" t="s">
        <v>441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</row>
    <row r="157" spans="2:42" x14ac:dyDescent="0.2">
      <c r="B157" t="s">
        <v>287</v>
      </c>
      <c r="C157" t="s">
        <v>483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</row>
    <row r="158" spans="2:42" x14ac:dyDescent="0.2">
      <c r="B158" t="s">
        <v>288</v>
      </c>
      <c r="C158" t="s">
        <v>426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</row>
    <row r="159" spans="2:42" x14ac:dyDescent="0.2">
      <c r="B159" t="s">
        <v>289</v>
      </c>
      <c r="C159" t="s">
        <v>444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</row>
    <row r="160" spans="2:42" x14ac:dyDescent="0.2">
      <c r="B160" t="s">
        <v>290</v>
      </c>
      <c r="C160" t="s">
        <v>450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</row>
    <row r="161" spans="2:42" x14ac:dyDescent="0.2">
      <c r="B161" t="s">
        <v>291</v>
      </c>
      <c r="C161" t="s">
        <v>433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</row>
    <row r="162" spans="2:42" x14ac:dyDescent="0.2">
      <c r="B162" t="s">
        <v>292</v>
      </c>
      <c r="C162" t="s">
        <v>445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</row>
    <row r="163" spans="2:42" x14ac:dyDescent="0.2">
      <c r="B163" t="s">
        <v>293</v>
      </c>
      <c r="C163" t="s">
        <v>435</v>
      </c>
      <c r="D163"/>
      <c r="E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</row>
    <row r="164" spans="2:42" x14ac:dyDescent="0.2">
      <c r="B164" t="s">
        <v>485</v>
      </c>
      <c r="C164" t="s">
        <v>484</v>
      </c>
      <c r="D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</row>
    <row r="165" spans="2:42" x14ac:dyDescent="0.2">
      <c r="B165" t="s">
        <v>294</v>
      </c>
      <c r="C165" t="s">
        <v>431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</row>
    <row r="166" spans="2:42" x14ac:dyDescent="0.2">
      <c r="B166" t="s">
        <v>295</v>
      </c>
      <c r="C166" t="s">
        <v>430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</row>
    <row r="167" spans="2:42" x14ac:dyDescent="0.2">
      <c r="B167" t="s">
        <v>296</v>
      </c>
      <c r="C167" t="s">
        <v>434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</row>
    <row r="168" spans="2:42" x14ac:dyDescent="0.2">
      <c r="B168" t="s">
        <v>297</v>
      </c>
      <c r="C168" t="s">
        <v>483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</row>
    <row r="169" spans="2:42" x14ac:dyDescent="0.2">
      <c r="B169" t="s">
        <v>298</v>
      </c>
      <c r="C169" t="s">
        <v>430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</row>
    <row r="170" spans="2:42" x14ac:dyDescent="0.2">
      <c r="B170" t="s">
        <v>299</v>
      </c>
      <c r="C170" t="s">
        <v>432</v>
      </c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</row>
    <row r="171" spans="2:42" x14ac:dyDescent="0.2">
      <c r="B171" t="s">
        <v>300</v>
      </c>
      <c r="C171" t="s">
        <v>477</v>
      </c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</row>
    <row r="172" spans="2:42" x14ac:dyDescent="0.2">
      <c r="B172" t="s">
        <v>301</v>
      </c>
      <c r="C172" t="s">
        <v>447</v>
      </c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</row>
    <row r="173" spans="2:42" x14ac:dyDescent="0.2">
      <c r="B173" t="s">
        <v>302</v>
      </c>
      <c r="C173" t="s">
        <v>435</v>
      </c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</row>
    <row r="174" spans="2:42" x14ac:dyDescent="0.2">
      <c r="B174" t="s">
        <v>303</v>
      </c>
      <c r="C174" t="s">
        <v>478</v>
      </c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</row>
    <row r="175" spans="2:42" x14ac:dyDescent="0.2">
      <c r="B175" t="s">
        <v>304</v>
      </c>
      <c r="C175" t="s">
        <v>430</v>
      </c>
      <c r="D175"/>
      <c r="E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</row>
    <row r="176" spans="2:42" x14ac:dyDescent="0.2">
      <c r="B176" t="s">
        <v>305</v>
      </c>
      <c r="C176" t="s">
        <v>441</v>
      </c>
      <c r="D176"/>
      <c r="E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</row>
    <row r="177" spans="2:42" x14ac:dyDescent="0.2">
      <c r="B177" t="s">
        <v>489</v>
      </c>
      <c r="C177" t="s">
        <v>484</v>
      </c>
      <c r="D177"/>
      <c r="E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</row>
    <row r="178" spans="2:42" x14ac:dyDescent="0.2">
      <c r="B178" t="s">
        <v>306</v>
      </c>
      <c r="C178" t="s">
        <v>477</v>
      </c>
      <c r="D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</row>
    <row r="179" spans="2:42" x14ac:dyDescent="0.2">
      <c r="B179" t="s">
        <v>307</v>
      </c>
      <c r="C179" t="s">
        <v>437</v>
      </c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</row>
    <row r="180" spans="2:42" x14ac:dyDescent="0.2">
      <c r="B180" t="s">
        <v>308</v>
      </c>
      <c r="C180" t="s">
        <v>476</v>
      </c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</row>
    <row r="181" spans="2:42" x14ac:dyDescent="0.2">
      <c r="B181" t="s">
        <v>309</v>
      </c>
      <c r="C181" t="s">
        <v>438</v>
      </c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</row>
    <row r="182" spans="2:42" x14ac:dyDescent="0.2">
      <c r="B182" t="s">
        <v>310</v>
      </c>
      <c r="C182" t="s">
        <v>435</v>
      </c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</row>
    <row r="183" spans="2:42" x14ac:dyDescent="0.2">
      <c r="B183" t="s">
        <v>311</v>
      </c>
      <c r="C183" t="s">
        <v>449</v>
      </c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</row>
    <row r="184" spans="2:42" x14ac:dyDescent="0.2">
      <c r="B184" t="s">
        <v>312</v>
      </c>
      <c r="C184" t="s">
        <v>433</v>
      </c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</row>
    <row r="185" spans="2:42" x14ac:dyDescent="0.2">
      <c r="B185" t="s">
        <v>313</v>
      </c>
      <c r="C185" t="s">
        <v>443</v>
      </c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</row>
    <row r="186" spans="2:42" x14ac:dyDescent="0.2">
      <c r="B186" t="s">
        <v>314</v>
      </c>
      <c r="C186" t="s">
        <v>442</v>
      </c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</row>
    <row r="187" spans="2:42" x14ac:dyDescent="0.2">
      <c r="B187" t="s">
        <v>315</v>
      </c>
      <c r="C187" t="s">
        <v>438</v>
      </c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</row>
    <row r="188" spans="2:42" x14ac:dyDescent="0.2">
      <c r="B188" t="s">
        <v>316</v>
      </c>
      <c r="C188" t="s">
        <v>447</v>
      </c>
      <c r="D188"/>
      <c r="E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</row>
    <row r="189" spans="2:42" x14ac:dyDescent="0.2">
      <c r="B189" t="s">
        <v>317</v>
      </c>
      <c r="C189" t="s">
        <v>452</v>
      </c>
      <c r="D189"/>
      <c r="E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</row>
    <row r="190" spans="2:42" x14ac:dyDescent="0.2">
      <c r="B190" t="s">
        <v>318</v>
      </c>
      <c r="C190" t="s">
        <v>427</v>
      </c>
      <c r="D190"/>
      <c r="E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</row>
    <row r="191" spans="2:42" x14ac:dyDescent="0.2">
      <c r="B191" t="s">
        <v>319</v>
      </c>
      <c r="C191" t="s">
        <v>436</v>
      </c>
      <c r="D191"/>
      <c r="E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</row>
    <row r="192" spans="2:42" x14ac:dyDescent="0.2">
      <c r="B192" t="s">
        <v>320</v>
      </c>
      <c r="C192" t="s">
        <v>483</v>
      </c>
      <c r="D192"/>
      <c r="E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</row>
    <row r="193" spans="2:42" x14ac:dyDescent="0.2">
      <c r="B193" t="s">
        <v>321</v>
      </c>
      <c r="C193" t="s">
        <v>481</v>
      </c>
      <c r="D193"/>
      <c r="E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</row>
    <row r="194" spans="2:42" x14ac:dyDescent="0.2">
      <c r="B194" t="s">
        <v>322</v>
      </c>
      <c r="C194" t="s">
        <v>452</v>
      </c>
      <c r="D194"/>
      <c r="E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</row>
    <row r="195" spans="2:42" x14ac:dyDescent="0.2">
      <c r="B195" t="s">
        <v>323</v>
      </c>
      <c r="C195" t="s">
        <v>450</v>
      </c>
      <c r="D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</row>
    <row r="196" spans="2:42" x14ac:dyDescent="0.2">
      <c r="B196" t="s">
        <v>324</v>
      </c>
      <c r="C196" t="s">
        <v>434</v>
      </c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</row>
    <row r="197" spans="2:42" x14ac:dyDescent="0.2">
      <c r="B197" t="s">
        <v>325</v>
      </c>
      <c r="C197" t="s">
        <v>477</v>
      </c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</row>
    <row r="198" spans="2:42" x14ac:dyDescent="0.2">
      <c r="B198" t="s">
        <v>326</v>
      </c>
      <c r="C198" t="s">
        <v>444</v>
      </c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</row>
    <row r="199" spans="2:42" x14ac:dyDescent="0.2">
      <c r="B199" t="s">
        <v>327</v>
      </c>
      <c r="C199" t="s">
        <v>434</v>
      </c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</row>
    <row r="200" spans="2:42" x14ac:dyDescent="0.2">
      <c r="B200" t="s">
        <v>328</v>
      </c>
      <c r="C200" t="s">
        <v>480</v>
      </c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</row>
    <row r="201" spans="2:42" x14ac:dyDescent="0.2">
      <c r="B201" t="s">
        <v>329</v>
      </c>
      <c r="C201" t="s">
        <v>431</v>
      </c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</row>
    <row r="202" spans="2:42" x14ac:dyDescent="0.2">
      <c r="B202" t="s">
        <v>330</v>
      </c>
      <c r="C202" t="s">
        <v>430</v>
      </c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</row>
    <row r="203" spans="2:42" x14ac:dyDescent="0.2">
      <c r="B203" t="s">
        <v>331</v>
      </c>
      <c r="C203" t="s">
        <v>471</v>
      </c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</row>
    <row r="204" spans="2:42" x14ac:dyDescent="0.2">
      <c r="B204" t="s">
        <v>332</v>
      </c>
      <c r="C204" t="s">
        <v>443</v>
      </c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</row>
    <row r="205" spans="2:42" x14ac:dyDescent="0.2">
      <c r="B205" t="s">
        <v>333</v>
      </c>
      <c r="C205" t="s">
        <v>430</v>
      </c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</row>
    <row r="206" spans="2:42" x14ac:dyDescent="0.2">
      <c r="B206" t="s">
        <v>334</v>
      </c>
      <c r="C206" t="s">
        <v>476</v>
      </c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</row>
    <row r="207" spans="2:42" x14ac:dyDescent="0.2">
      <c r="B207" t="s">
        <v>335</v>
      </c>
      <c r="C207" t="s">
        <v>448</v>
      </c>
      <c r="D207"/>
      <c r="E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</row>
    <row r="208" spans="2:42" x14ac:dyDescent="0.2">
      <c r="B208" t="s">
        <v>336</v>
      </c>
      <c r="C208" t="s">
        <v>450</v>
      </c>
      <c r="D208"/>
      <c r="E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</row>
    <row r="209" spans="2:42" x14ac:dyDescent="0.2">
      <c r="B209" t="s">
        <v>337</v>
      </c>
      <c r="C209" t="s">
        <v>447</v>
      </c>
      <c r="D209"/>
      <c r="E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</row>
    <row r="210" spans="2:42" x14ac:dyDescent="0.2">
      <c r="B210" t="s">
        <v>338</v>
      </c>
      <c r="C210" t="s">
        <v>449</v>
      </c>
      <c r="D210"/>
      <c r="E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</row>
    <row r="211" spans="2:42" x14ac:dyDescent="0.2">
      <c r="B211" t="s">
        <v>339</v>
      </c>
      <c r="C211" t="s">
        <v>479</v>
      </c>
      <c r="D211"/>
      <c r="E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</row>
    <row r="212" spans="2:42" x14ac:dyDescent="0.2">
      <c r="B212" t="s">
        <v>340</v>
      </c>
      <c r="C212" t="s">
        <v>472</v>
      </c>
      <c r="D212"/>
      <c r="E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</row>
    <row r="213" spans="2:42" x14ac:dyDescent="0.2">
      <c r="B213" t="s">
        <v>341</v>
      </c>
      <c r="C213" t="s">
        <v>445</v>
      </c>
      <c r="D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</row>
    <row r="214" spans="2:42" x14ac:dyDescent="0.2">
      <c r="B214" t="s">
        <v>342</v>
      </c>
      <c r="C214" t="s">
        <v>479</v>
      </c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</row>
    <row r="215" spans="2:42" x14ac:dyDescent="0.2">
      <c r="B215" t="s">
        <v>343</v>
      </c>
      <c r="C215" t="s">
        <v>448</v>
      </c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</row>
    <row r="216" spans="2:42" x14ac:dyDescent="0.2">
      <c r="B216" t="s">
        <v>344</v>
      </c>
      <c r="C216" t="s">
        <v>482</v>
      </c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</row>
    <row r="217" spans="2:42" x14ac:dyDescent="0.2">
      <c r="B217" t="s">
        <v>346</v>
      </c>
      <c r="C217" t="s">
        <v>436</v>
      </c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</row>
    <row r="218" spans="2:42" x14ac:dyDescent="0.2">
      <c r="B218" t="s">
        <v>347</v>
      </c>
      <c r="C218" t="s">
        <v>426</v>
      </c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</row>
    <row r="219" spans="2:42" x14ac:dyDescent="0.2">
      <c r="B219" t="s">
        <v>345</v>
      </c>
      <c r="C219" t="s">
        <v>439</v>
      </c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</row>
    <row r="220" spans="2:42" x14ac:dyDescent="0.2">
      <c r="B220" t="s">
        <v>348</v>
      </c>
      <c r="C220" t="s">
        <v>478</v>
      </c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</row>
    <row r="221" spans="2:42" x14ac:dyDescent="0.2">
      <c r="B221" t="s">
        <v>349</v>
      </c>
      <c r="C221" t="s">
        <v>429</v>
      </c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</row>
    <row r="222" spans="2:42" x14ac:dyDescent="0.2">
      <c r="B222" t="s">
        <v>350</v>
      </c>
      <c r="C222" t="s">
        <v>440</v>
      </c>
      <c r="D222"/>
      <c r="E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</row>
    <row r="223" spans="2:42" x14ac:dyDescent="0.2">
      <c r="B223" t="s">
        <v>351</v>
      </c>
      <c r="C223" t="s">
        <v>479</v>
      </c>
      <c r="D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</row>
    <row r="224" spans="2:42" x14ac:dyDescent="0.2">
      <c r="B224" t="s">
        <v>352</v>
      </c>
      <c r="C224" t="s">
        <v>432</v>
      </c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</row>
    <row r="225" spans="2:42" x14ac:dyDescent="0.2">
      <c r="B225" t="s">
        <v>353</v>
      </c>
      <c r="C225" t="s">
        <v>435</v>
      </c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</row>
    <row r="226" spans="2:42" x14ac:dyDescent="0.2">
      <c r="B226" t="s">
        <v>354</v>
      </c>
      <c r="C226" t="s">
        <v>438</v>
      </c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</row>
    <row r="227" spans="2:42" x14ac:dyDescent="0.2">
      <c r="B227" t="s">
        <v>355</v>
      </c>
      <c r="C227" t="s">
        <v>479</v>
      </c>
      <c r="D227"/>
      <c r="E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</row>
    <row r="228" spans="2:42" x14ac:dyDescent="0.2">
      <c r="B228" t="s">
        <v>356</v>
      </c>
      <c r="C228" t="s">
        <v>479</v>
      </c>
      <c r="D228"/>
      <c r="E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</row>
    <row r="229" spans="2:42" x14ac:dyDescent="0.2">
      <c r="B229" t="s">
        <v>357</v>
      </c>
      <c r="C229" t="s">
        <v>444</v>
      </c>
      <c r="D229"/>
      <c r="E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</row>
    <row r="230" spans="2:42" x14ac:dyDescent="0.2">
      <c r="B230" t="s">
        <v>358</v>
      </c>
      <c r="C230" t="s">
        <v>433</v>
      </c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</row>
    <row r="231" spans="2:42" x14ac:dyDescent="0.2">
      <c r="B231" t="s">
        <v>359</v>
      </c>
      <c r="C231" t="s">
        <v>475</v>
      </c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</row>
    <row r="232" spans="2:42" x14ac:dyDescent="0.2">
      <c r="B232" t="s">
        <v>360</v>
      </c>
      <c r="C232" t="s">
        <v>471</v>
      </c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</row>
    <row r="233" spans="2:42" x14ac:dyDescent="0.2">
      <c r="B233" t="s">
        <v>363</v>
      </c>
      <c r="C233" t="s">
        <v>434</v>
      </c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</row>
    <row r="234" spans="2:42" x14ac:dyDescent="0.2">
      <c r="B234" t="s">
        <v>364</v>
      </c>
      <c r="C234" t="s">
        <v>439</v>
      </c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</row>
    <row r="235" spans="2:42" x14ac:dyDescent="0.2">
      <c r="B235" t="s">
        <v>365</v>
      </c>
      <c r="C235" t="s">
        <v>442</v>
      </c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</row>
    <row r="236" spans="2:42" x14ac:dyDescent="0.2">
      <c r="B236" t="s">
        <v>366</v>
      </c>
      <c r="C236" t="s">
        <v>479</v>
      </c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</row>
    <row r="237" spans="2:42" x14ac:dyDescent="0.2">
      <c r="B237" t="s">
        <v>367</v>
      </c>
      <c r="C237" t="s">
        <v>475</v>
      </c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</row>
    <row r="238" spans="2:42" x14ac:dyDescent="0.2">
      <c r="B238" t="s">
        <v>486</v>
      </c>
      <c r="C238" t="s">
        <v>484</v>
      </c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</row>
    <row r="239" spans="2:42" x14ac:dyDescent="0.2">
      <c r="B239" t="s">
        <v>368</v>
      </c>
      <c r="C239" t="s">
        <v>435</v>
      </c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</row>
    <row r="240" spans="2:42" x14ac:dyDescent="0.2">
      <c r="B240" t="s">
        <v>369</v>
      </c>
      <c r="C240" t="s">
        <v>434</v>
      </c>
      <c r="D240"/>
      <c r="E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</row>
    <row r="241" spans="2:42" x14ac:dyDescent="0.2">
      <c r="B241" t="s">
        <v>370</v>
      </c>
      <c r="C241" t="s">
        <v>443</v>
      </c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</row>
    <row r="242" spans="2:42" x14ac:dyDescent="0.2">
      <c r="B242" t="s">
        <v>371</v>
      </c>
      <c r="C242" t="s">
        <v>440</v>
      </c>
      <c r="D242"/>
      <c r="E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</row>
    <row r="243" spans="2:42" x14ac:dyDescent="0.2">
      <c r="B243" t="s">
        <v>372</v>
      </c>
      <c r="C243" t="s">
        <v>437</v>
      </c>
      <c r="D243"/>
      <c r="E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</row>
    <row r="244" spans="2:42" x14ac:dyDescent="0.2">
      <c r="B244" t="s">
        <v>373</v>
      </c>
      <c r="C244" t="s">
        <v>432</v>
      </c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</row>
    <row r="245" spans="2:42" x14ac:dyDescent="0.2">
      <c r="B245" t="s">
        <v>374</v>
      </c>
      <c r="C245" t="s">
        <v>435</v>
      </c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</row>
    <row r="246" spans="2:42" x14ac:dyDescent="0.2">
      <c r="B246" t="s">
        <v>375</v>
      </c>
      <c r="C246" t="s">
        <v>447</v>
      </c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2:42" x14ac:dyDescent="0.2">
      <c r="B247" t="s">
        <v>376</v>
      </c>
      <c r="C247" t="s">
        <v>446</v>
      </c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2:42" x14ac:dyDescent="0.2">
      <c r="B248" t="s">
        <v>377</v>
      </c>
      <c r="C248" t="s">
        <v>452</v>
      </c>
      <c r="D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2:42" x14ac:dyDescent="0.2">
      <c r="B249" t="s">
        <v>378</v>
      </c>
      <c r="C249" t="s">
        <v>478</v>
      </c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2:42" x14ac:dyDescent="0.2">
      <c r="B250" t="s">
        <v>379</v>
      </c>
      <c r="C250" t="s">
        <v>478</v>
      </c>
      <c r="D250"/>
      <c r="E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2:42" x14ac:dyDescent="0.2">
      <c r="B251" t="s">
        <v>380</v>
      </c>
      <c r="C251" t="s">
        <v>434</v>
      </c>
      <c r="D251"/>
      <c r="E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2:42" x14ac:dyDescent="0.2">
      <c r="B252" t="s">
        <v>381</v>
      </c>
      <c r="C252" t="s">
        <v>480</v>
      </c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2:42" x14ac:dyDescent="0.2">
      <c r="B253" t="s">
        <v>382</v>
      </c>
      <c r="C253" t="s">
        <v>432</v>
      </c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2:42" x14ac:dyDescent="0.2">
      <c r="B254" t="s">
        <v>383</v>
      </c>
      <c r="C254" t="s">
        <v>437</v>
      </c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2:42" x14ac:dyDescent="0.2">
      <c r="B255" t="s">
        <v>384</v>
      </c>
      <c r="C255" t="s">
        <v>479</v>
      </c>
      <c r="D255"/>
      <c r="E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2:42" x14ac:dyDescent="0.2">
      <c r="B256" t="s">
        <v>385</v>
      </c>
      <c r="C256" t="s">
        <v>436</v>
      </c>
      <c r="D256"/>
      <c r="E256"/>
      <c r="F256"/>
    </row>
    <row r="257" spans="2:6" x14ac:dyDescent="0.2">
      <c r="B257" t="s">
        <v>386</v>
      </c>
      <c r="C257" t="s">
        <v>433</v>
      </c>
      <c r="D257"/>
      <c r="E257"/>
      <c r="F257"/>
    </row>
    <row r="258" spans="2:6" x14ac:dyDescent="0.2">
      <c r="B258" t="s">
        <v>387</v>
      </c>
      <c r="C258" t="s">
        <v>442</v>
      </c>
      <c r="D258"/>
      <c r="E258"/>
      <c r="F258"/>
    </row>
    <row r="259" spans="2:6" x14ac:dyDescent="0.2">
      <c r="B259" t="s">
        <v>388</v>
      </c>
      <c r="C259" t="s">
        <v>434</v>
      </c>
      <c r="D259"/>
      <c r="E259"/>
      <c r="F259"/>
    </row>
    <row r="260" spans="2:6" x14ac:dyDescent="0.2">
      <c r="B260" t="s">
        <v>389</v>
      </c>
      <c r="C260" t="s">
        <v>482</v>
      </c>
      <c r="D260"/>
    </row>
    <row r="261" spans="2:6" x14ac:dyDescent="0.2">
      <c r="B261" t="s">
        <v>390</v>
      </c>
      <c r="C261" t="s">
        <v>430</v>
      </c>
      <c r="D261"/>
      <c r="E261"/>
      <c r="F261"/>
    </row>
    <row r="262" spans="2:6" x14ac:dyDescent="0.2">
      <c r="B262" t="s">
        <v>391</v>
      </c>
      <c r="C262" t="s">
        <v>451</v>
      </c>
      <c r="D262"/>
      <c r="E262"/>
      <c r="F262"/>
    </row>
    <row r="263" spans="2:6" x14ac:dyDescent="0.2">
      <c r="B263" t="s">
        <v>392</v>
      </c>
      <c r="C263" t="s">
        <v>434</v>
      </c>
      <c r="D263"/>
      <c r="E263"/>
      <c r="F263"/>
    </row>
    <row r="264" spans="2:6" x14ac:dyDescent="0.2">
      <c r="B264" t="s">
        <v>393</v>
      </c>
      <c r="C264" t="s">
        <v>448</v>
      </c>
      <c r="D264"/>
      <c r="E264"/>
      <c r="F264"/>
    </row>
    <row r="265" spans="2:6" x14ac:dyDescent="0.2">
      <c r="B265" t="s">
        <v>394</v>
      </c>
      <c r="C265" t="s">
        <v>435</v>
      </c>
      <c r="D265"/>
      <c r="E265"/>
      <c r="F265"/>
    </row>
    <row r="266" spans="2:6" x14ac:dyDescent="0.2">
      <c r="B266" t="s">
        <v>395</v>
      </c>
      <c r="C266" t="s">
        <v>449</v>
      </c>
      <c r="D266"/>
      <c r="E266"/>
      <c r="F266"/>
    </row>
    <row r="267" spans="2:6" x14ac:dyDescent="0.2">
      <c r="B267" t="s">
        <v>396</v>
      </c>
      <c r="C267" t="s">
        <v>434</v>
      </c>
      <c r="D267"/>
      <c r="E267"/>
      <c r="F267"/>
    </row>
    <row r="268" spans="2:6" x14ac:dyDescent="0.2">
      <c r="B268" t="s">
        <v>397</v>
      </c>
      <c r="C268" t="s">
        <v>430</v>
      </c>
      <c r="D268"/>
      <c r="E268"/>
    </row>
    <row r="269" spans="2:6" x14ac:dyDescent="0.2">
      <c r="B269" t="s">
        <v>398</v>
      </c>
      <c r="C269" t="s">
        <v>478</v>
      </c>
      <c r="D269"/>
      <c r="E269"/>
    </row>
    <row r="270" spans="2:6" x14ac:dyDescent="0.2">
      <c r="B270" t="s">
        <v>399</v>
      </c>
      <c r="C270" t="s">
        <v>446</v>
      </c>
      <c r="D270"/>
      <c r="E270"/>
      <c r="F270"/>
    </row>
    <row r="271" spans="2:6" x14ac:dyDescent="0.2">
      <c r="B271" t="s">
        <v>400</v>
      </c>
      <c r="C271" t="s">
        <v>437</v>
      </c>
      <c r="D271"/>
      <c r="E271"/>
      <c r="F271"/>
    </row>
    <row r="272" spans="2:6" x14ac:dyDescent="0.2">
      <c r="B272" t="s">
        <v>401</v>
      </c>
      <c r="C272" t="s">
        <v>476</v>
      </c>
      <c r="D272"/>
      <c r="E272"/>
      <c r="F272"/>
    </row>
    <row r="273" spans="2:6" x14ac:dyDescent="0.2">
      <c r="B273" t="s">
        <v>402</v>
      </c>
      <c r="C273" t="s">
        <v>435</v>
      </c>
      <c r="D273"/>
      <c r="E273"/>
      <c r="F273"/>
    </row>
    <row r="274" spans="2:6" x14ac:dyDescent="0.2">
      <c r="B274" t="s">
        <v>403</v>
      </c>
      <c r="C274" t="s">
        <v>435</v>
      </c>
      <c r="D274"/>
      <c r="E274"/>
      <c r="F274"/>
    </row>
    <row r="275" spans="2:6" x14ac:dyDescent="0.2">
      <c r="B275" t="s">
        <v>404</v>
      </c>
      <c r="C275" t="s">
        <v>479</v>
      </c>
      <c r="D275"/>
      <c r="E275"/>
    </row>
    <row r="276" spans="2:6" x14ac:dyDescent="0.2">
      <c r="B276" t="s">
        <v>405</v>
      </c>
      <c r="C276" t="s">
        <v>440</v>
      </c>
      <c r="D276"/>
      <c r="E276"/>
      <c r="F276"/>
    </row>
    <row r="277" spans="2:6" x14ac:dyDescent="0.2">
      <c r="B277" t="s">
        <v>406</v>
      </c>
      <c r="C277" t="s">
        <v>480</v>
      </c>
      <c r="D277"/>
      <c r="E277"/>
      <c r="F277"/>
    </row>
    <row r="278" spans="2:6" x14ac:dyDescent="0.2">
      <c r="B278" t="s">
        <v>407</v>
      </c>
      <c r="C278" t="s">
        <v>449</v>
      </c>
      <c r="D278"/>
      <c r="E278"/>
      <c r="F278"/>
    </row>
    <row r="279" spans="2:6" x14ac:dyDescent="0.2">
      <c r="B279" t="s">
        <v>408</v>
      </c>
      <c r="C279" t="s">
        <v>435</v>
      </c>
      <c r="D279"/>
      <c r="E279"/>
    </row>
    <row r="280" spans="2:6" x14ac:dyDescent="0.2">
      <c r="B280" t="s">
        <v>409</v>
      </c>
      <c r="C280" t="s">
        <v>434</v>
      </c>
      <c r="D280"/>
      <c r="E280"/>
      <c r="F280"/>
    </row>
    <row r="281" spans="2:6" x14ac:dyDescent="0.2">
      <c r="B281" t="s">
        <v>410</v>
      </c>
      <c r="C281" t="s">
        <v>430</v>
      </c>
      <c r="D281"/>
      <c r="E281"/>
      <c r="F281"/>
    </row>
    <row r="282" spans="2:6" x14ac:dyDescent="0.2">
      <c r="B282" t="s">
        <v>411</v>
      </c>
      <c r="C282" t="s">
        <v>433</v>
      </c>
      <c r="D282"/>
      <c r="E282"/>
      <c r="F282"/>
    </row>
    <row r="283" spans="2:6" x14ac:dyDescent="0.2">
      <c r="B283" t="s">
        <v>412</v>
      </c>
      <c r="C283" t="s">
        <v>444</v>
      </c>
      <c r="D283"/>
      <c r="E283"/>
    </row>
    <row r="284" spans="2:6" x14ac:dyDescent="0.2">
      <c r="B284" t="s">
        <v>413</v>
      </c>
      <c r="C284" t="s">
        <v>430</v>
      </c>
      <c r="D284"/>
      <c r="E284"/>
    </row>
    <row r="285" spans="2:6" x14ac:dyDescent="0.2">
      <c r="B285" t="s">
        <v>414</v>
      </c>
      <c r="C285" t="s">
        <v>479</v>
      </c>
      <c r="D285"/>
    </row>
    <row r="286" spans="2:6" x14ac:dyDescent="0.2">
      <c r="B286" t="s">
        <v>415</v>
      </c>
      <c r="C286" t="s">
        <v>449</v>
      </c>
      <c r="D286"/>
      <c r="E286"/>
      <c r="F286"/>
    </row>
    <row r="287" spans="2:6" x14ac:dyDescent="0.2">
      <c r="B287" t="s">
        <v>416</v>
      </c>
      <c r="C287" t="s">
        <v>480</v>
      </c>
      <c r="D287"/>
      <c r="E287"/>
      <c r="F287"/>
    </row>
    <row r="288" spans="2:6" x14ac:dyDescent="0.2">
      <c r="B288" t="s">
        <v>417</v>
      </c>
      <c r="C288" t="s">
        <v>475</v>
      </c>
      <c r="D288"/>
      <c r="E288"/>
      <c r="F288"/>
    </row>
    <row r="289" spans="2:6" x14ac:dyDescent="0.2">
      <c r="B289" t="s">
        <v>418</v>
      </c>
      <c r="C289" t="s">
        <v>435</v>
      </c>
      <c r="D289"/>
      <c r="E289"/>
      <c r="F289"/>
    </row>
    <row r="290" spans="2:6" x14ac:dyDescent="0.2">
      <c r="B290" t="s">
        <v>419</v>
      </c>
      <c r="C290" t="s">
        <v>451</v>
      </c>
      <c r="D290"/>
      <c r="E290"/>
      <c r="F290"/>
    </row>
    <row r="291" spans="2:6" x14ac:dyDescent="0.2">
      <c r="B291" t="s">
        <v>420</v>
      </c>
      <c r="C291" t="s">
        <v>441</v>
      </c>
      <c r="D291"/>
      <c r="E291"/>
      <c r="F291"/>
    </row>
    <row r="292" spans="2:6" x14ac:dyDescent="0.2">
      <c r="B292" t="s">
        <v>421</v>
      </c>
      <c r="C292" t="s">
        <v>436</v>
      </c>
      <c r="D292"/>
      <c r="E292"/>
      <c r="F292"/>
    </row>
    <row r="293" spans="2:6" x14ac:dyDescent="0.2">
      <c r="B293" t="s">
        <v>422</v>
      </c>
      <c r="C293" t="s">
        <v>434</v>
      </c>
      <c r="D293"/>
      <c r="E293"/>
    </row>
    <row r="294" spans="2:6" x14ac:dyDescent="0.2">
      <c r="B294" t="s">
        <v>423</v>
      </c>
      <c r="C294" t="s">
        <v>431</v>
      </c>
      <c r="D294"/>
    </row>
    <row r="295" spans="2:6" x14ac:dyDescent="0.2">
      <c r="B295" t="s">
        <v>0</v>
      </c>
      <c r="C295"/>
      <c r="D295"/>
      <c r="E295"/>
      <c r="F295"/>
    </row>
    <row r="296" spans="2:6" x14ac:dyDescent="0.2">
      <c r="E296"/>
      <c r="F296"/>
    </row>
    <row r="297" spans="2:6" x14ac:dyDescent="0.2">
      <c r="E297"/>
      <c r="F297"/>
    </row>
    <row r="298" spans="2:6" x14ac:dyDescent="0.2">
      <c r="E298"/>
    </row>
    <row r="299" spans="2:6" x14ac:dyDescent="0.2">
      <c r="E299"/>
      <c r="F299"/>
    </row>
    <row r="300" spans="2:6" x14ac:dyDescent="0.2">
      <c r="E300"/>
      <c r="F300"/>
    </row>
    <row r="301" spans="2:6" x14ac:dyDescent="0.2">
      <c r="E301"/>
      <c r="F301"/>
    </row>
    <row r="302" spans="2:6" x14ac:dyDescent="0.2">
      <c r="E302"/>
      <c r="F302"/>
    </row>
    <row r="303" spans="2:6" x14ac:dyDescent="0.2">
      <c r="E303"/>
      <c r="F303"/>
    </row>
    <row r="304" spans="2:6" x14ac:dyDescent="0.2">
      <c r="E304"/>
      <c r="F304"/>
    </row>
    <row r="305" spans="5:6" x14ac:dyDescent="0.2">
      <c r="E305"/>
    </row>
    <row r="306" spans="5:6" x14ac:dyDescent="0.2">
      <c r="E306"/>
      <c r="F306"/>
    </row>
    <row r="307" spans="5:6" x14ac:dyDescent="0.2">
      <c r="E307"/>
      <c r="F307"/>
    </row>
    <row r="308" spans="5:6" x14ac:dyDescent="0.2">
      <c r="E308"/>
      <c r="F308"/>
    </row>
    <row r="309" spans="5:6" x14ac:dyDescent="0.2">
      <c r="E309"/>
      <c r="F309"/>
    </row>
    <row r="310" spans="5:6" x14ac:dyDescent="0.2">
      <c r="E310"/>
      <c r="F310"/>
    </row>
    <row r="311" spans="5:6" x14ac:dyDescent="0.2">
      <c r="E311"/>
      <c r="F311"/>
    </row>
    <row r="312" spans="5:6" x14ac:dyDescent="0.2">
      <c r="E312"/>
      <c r="F312"/>
    </row>
    <row r="314" spans="5:6" x14ac:dyDescent="0.2">
      <c r="E314"/>
      <c r="F314"/>
    </row>
    <row r="315" spans="5:6" x14ac:dyDescent="0.2">
      <c r="E315"/>
      <c r="F315"/>
    </row>
    <row r="316" spans="5:6" x14ac:dyDescent="0.2">
      <c r="E316"/>
      <c r="F316"/>
    </row>
    <row r="317" spans="5:6" x14ac:dyDescent="0.2">
      <c r="E317"/>
      <c r="F317"/>
    </row>
    <row r="318" spans="5:6" x14ac:dyDescent="0.2">
      <c r="E318"/>
    </row>
  </sheetData>
  <conditionalFormatting sqref="E70:G80">
    <cfRule type="expression" dxfId="7" priority="1">
      <formula>MOD(ROW(),2)</formula>
    </cfRule>
  </conditionalFormatting>
  <hyperlinks>
    <hyperlink ref="B10" location="Commissioned!A1" display="List of Commissioned Ships" xr:uid="{441B82D0-149A-4EF7-B923-DCEB636914E5}"/>
    <hyperlink ref="B11" location="NonCommissioned!A1" display="List of Non-Commissioned Ships" xr:uid="{42129F47-5524-448B-BD86-D820EB6108C5}"/>
  </hyperlinks>
  <pageMargins left="0.7" right="0.7" top="0.75" bottom="0.75" header="0.3" footer="0.3"/>
  <pageSetup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37"/>
  <sheetViews>
    <sheetView workbookViewId="0">
      <selection activeCell="H26" sqref="H26"/>
    </sheetView>
  </sheetViews>
  <sheetFormatPr defaultRowHeight="12.75" x14ac:dyDescent="0.2"/>
  <cols>
    <col min="1" max="1" width="14.5703125" customWidth="1"/>
    <col min="2" max="2" width="15.140625" bestFit="1" customWidth="1"/>
    <col min="3" max="3" width="28.5703125" bestFit="1" customWidth="1"/>
    <col min="4" max="4" width="18.42578125" style="4" bestFit="1" customWidth="1"/>
    <col min="9" max="9" width="19.28515625" bestFit="1" customWidth="1"/>
  </cols>
  <sheetData>
    <row r="1" spans="1:4" x14ac:dyDescent="0.2">
      <c r="A1" s="9" t="s">
        <v>456</v>
      </c>
      <c r="B1" s="8" t="s">
        <v>455</v>
      </c>
      <c r="C1" s="8"/>
    </row>
    <row r="2" spans="1:4" x14ac:dyDescent="0.2">
      <c r="A2" s="9" t="s">
        <v>454</v>
      </c>
      <c r="B2" s="8" t="s">
        <v>457</v>
      </c>
      <c r="C2" s="8"/>
    </row>
    <row r="3" spans="1:4" x14ac:dyDescent="0.2">
      <c r="A3" s="9" t="s">
        <v>453</v>
      </c>
      <c r="B3" s="10">
        <v>42970</v>
      </c>
      <c r="C3" s="10"/>
    </row>
    <row r="5" spans="1:4" x14ac:dyDescent="0.2">
      <c r="A5" t="s">
        <v>1</v>
      </c>
      <c r="B5" t="s">
        <v>2</v>
      </c>
      <c r="C5" t="s">
        <v>3</v>
      </c>
      <c r="D5" s="4" t="s">
        <v>157</v>
      </c>
    </row>
    <row r="6" spans="1:4" x14ac:dyDescent="0.2">
      <c r="A6" s="1" t="s">
        <v>158</v>
      </c>
      <c r="B6" s="1" t="s">
        <v>159</v>
      </c>
      <c r="C6" s="1" t="s">
        <v>160</v>
      </c>
      <c r="D6" s="4">
        <v>32823</v>
      </c>
    </row>
    <row r="7" spans="1:4" x14ac:dyDescent="0.2">
      <c r="A7" s="1" t="s">
        <v>161</v>
      </c>
      <c r="B7" s="1" t="s">
        <v>162</v>
      </c>
      <c r="C7" s="1" t="s">
        <v>163</v>
      </c>
      <c r="D7" s="4">
        <v>31192</v>
      </c>
    </row>
    <row r="8" spans="1:4" x14ac:dyDescent="0.2">
      <c r="A8" s="1" t="s">
        <v>164</v>
      </c>
      <c r="B8" s="1" t="s">
        <v>162</v>
      </c>
      <c r="C8" s="1" t="s">
        <v>163</v>
      </c>
      <c r="D8" s="4">
        <v>31437</v>
      </c>
    </row>
    <row r="9" spans="1:4" x14ac:dyDescent="0.2">
      <c r="A9" s="1" t="s">
        <v>165</v>
      </c>
      <c r="B9" s="1" t="s">
        <v>166</v>
      </c>
      <c r="C9" s="1" t="s">
        <v>167</v>
      </c>
      <c r="D9" s="4">
        <v>32970</v>
      </c>
    </row>
    <row r="10" spans="1:4" x14ac:dyDescent="0.2">
      <c r="A10" s="1" t="s">
        <v>168</v>
      </c>
      <c r="B10" s="1" t="s">
        <v>166</v>
      </c>
      <c r="C10" s="1" t="s">
        <v>167</v>
      </c>
      <c r="D10" s="4">
        <v>33418</v>
      </c>
    </row>
    <row r="11" spans="1:4" x14ac:dyDescent="0.2">
      <c r="A11" s="1" t="s">
        <v>169</v>
      </c>
      <c r="B11" s="1" t="s">
        <v>170</v>
      </c>
      <c r="C11" s="1" t="s">
        <v>171</v>
      </c>
      <c r="D11" s="4">
        <v>41923</v>
      </c>
    </row>
    <row r="12" spans="1:4" x14ac:dyDescent="0.2">
      <c r="A12" s="1" t="s">
        <v>172</v>
      </c>
      <c r="B12" s="1" t="s">
        <v>173</v>
      </c>
      <c r="C12" s="1" t="s">
        <v>174</v>
      </c>
      <c r="D12" s="4">
        <v>41398</v>
      </c>
    </row>
    <row r="13" spans="1:4" x14ac:dyDescent="0.2">
      <c r="A13" s="1" t="s">
        <v>175</v>
      </c>
      <c r="B13" s="1" t="s">
        <v>166</v>
      </c>
      <c r="C13" s="1" t="s">
        <v>167</v>
      </c>
      <c r="D13" s="4">
        <v>33705</v>
      </c>
    </row>
    <row r="14" spans="1:4" x14ac:dyDescent="0.2">
      <c r="A14" s="1" t="s">
        <v>176</v>
      </c>
      <c r="B14" s="1" t="s">
        <v>177</v>
      </c>
      <c r="C14" s="1" t="s">
        <v>178</v>
      </c>
      <c r="D14" s="4">
        <v>31934</v>
      </c>
    </row>
    <row r="15" spans="1:4" x14ac:dyDescent="0.2">
      <c r="A15" s="1" t="s">
        <v>179</v>
      </c>
      <c r="B15" s="1" t="s">
        <v>177</v>
      </c>
      <c r="C15" s="1" t="s">
        <v>178</v>
      </c>
      <c r="D15" s="4">
        <v>33726</v>
      </c>
    </row>
    <row r="16" spans="1:4" x14ac:dyDescent="0.2">
      <c r="A16" s="1" t="s">
        <v>180</v>
      </c>
      <c r="B16" s="1" t="s">
        <v>181</v>
      </c>
      <c r="C16" s="1" t="s">
        <v>182</v>
      </c>
      <c r="D16" s="4">
        <v>34383</v>
      </c>
    </row>
    <row r="17" spans="1:4" x14ac:dyDescent="0.2">
      <c r="A17" s="1" t="s">
        <v>183</v>
      </c>
      <c r="B17" s="1" t="s">
        <v>184</v>
      </c>
      <c r="C17" s="1" t="s">
        <v>185</v>
      </c>
      <c r="D17" s="4">
        <v>33423</v>
      </c>
    </row>
    <row r="18" spans="1:4" x14ac:dyDescent="0.2">
      <c r="A18" s="1" t="s">
        <v>186</v>
      </c>
      <c r="B18" s="1" t="s">
        <v>173</v>
      </c>
      <c r="C18" s="1" t="s">
        <v>174</v>
      </c>
      <c r="D18" s="4">
        <v>41370</v>
      </c>
    </row>
    <row r="19" spans="1:4" x14ac:dyDescent="0.2">
      <c r="A19" s="1" t="s">
        <v>187</v>
      </c>
      <c r="B19" s="1" t="s">
        <v>166</v>
      </c>
      <c r="C19" s="1" t="s">
        <v>167</v>
      </c>
      <c r="D19" s="4">
        <v>33509</v>
      </c>
    </row>
    <row r="20" spans="1:4" x14ac:dyDescent="0.2">
      <c r="A20" s="1" t="s">
        <v>188</v>
      </c>
      <c r="B20" s="1" t="s">
        <v>189</v>
      </c>
      <c r="C20" s="1" t="s">
        <v>190</v>
      </c>
      <c r="D20" s="4">
        <v>33733</v>
      </c>
    </row>
    <row r="21" spans="1:4" x14ac:dyDescent="0.2">
      <c r="A21" s="1" t="s">
        <v>191</v>
      </c>
      <c r="B21" s="1" t="s">
        <v>184</v>
      </c>
      <c r="C21" s="1" t="s">
        <v>185</v>
      </c>
      <c r="D21" s="4">
        <v>38668</v>
      </c>
    </row>
    <row r="22" spans="1:4" x14ac:dyDescent="0.2">
      <c r="A22" s="1" t="s">
        <v>192</v>
      </c>
      <c r="B22" s="1" t="s">
        <v>184</v>
      </c>
      <c r="C22" s="1" t="s">
        <v>185</v>
      </c>
      <c r="D22" s="4">
        <v>33950</v>
      </c>
    </row>
    <row r="23" spans="1:4" x14ac:dyDescent="0.2">
      <c r="A23" s="1" t="s">
        <v>193</v>
      </c>
      <c r="B23" s="1" t="s">
        <v>194</v>
      </c>
      <c r="C23" s="1" t="s">
        <v>171</v>
      </c>
      <c r="D23" s="4">
        <v>35693</v>
      </c>
    </row>
    <row r="24" spans="1:4" x14ac:dyDescent="0.2">
      <c r="A24" s="1" t="s">
        <v>195</v>
      </c>
      <c r="B24" s="1" t="s">
        <v>184</v>
      </c>
      <c r="C24" s="1" t="s">
        <v>185</v>
      </c>
      <c r="D24" s="4">
        <v>35154</v>
      </c>
    </row>
    <row r="25" spans="1:4" x14ac:dyDescent="0.2">
      <c r="A25" s="1" t="s">
        <v>196</v>
      </c>
      <c r="B25" s="1" t="s">
        <v>197</v>
      </c>
      <c r="C25" s="1" t="s">
        <v>198</v>
      </c>
      <c r="D25" s="4">
        <v>25886</v>
      </c>
    </row>
    <row r="26" spans="1:4" x14ac:dyDescent="0.2">
      <c r="A26" s="1" t="s">
        <v>199</v>
      </c>
      <c r="B26" s="1" t="s">
        <v>166</v>
      </c>
      <c r="C26" s="1" t="s">
        <v>167</v>
      </c>
      <c r="D26" s="4">
        <v>33915</v>
      </c>
    </row>
    <row r="27" spans="1:4" x14ac:dyDescent="0.2">
      <c r="A27" s="1" t="s">
        <v>200</v>
      </c>
      <c r="B27" s="1" t="s">
        <v>194</v>
      </c>
      <c r="C27" s="1" t="s">
        <v>171</v>
      </c>
      <c r="D27" s="4">
        <v>36022</v>
      </c>
    </row>
    <row r="28" spans="1:4" x14ac:dyDescent="0.2">
      <c r="A28" s="1" t="s">
        <v>201</v>
      </c>
      <c r="B28" s="1" t="s">
        <v>194</v>
      </c>
      <c r="C28" s="1" t="s">
        <v>171</v>
      </c>
      <c r="D28" s="4">
        <v>34741</v>
      </c>
    </row>
    <row r="29" spans="1:4" x14ac:dyDescent="0.2">
      <c r="A29" s="1" t="s">
        <v>202</v>
      </c>
      <c r="B29" s="1" t="s">
        <v>166</v>
      </c>
      <c r="C29" s="1" t="s">
        <v>167</v>
      </c>
      <c r="D29" s="4">
        <v>29673</v>
      </c>
    </row>
    <row r="30" spans="1:4" x14ac:dyDescent="0.2">
      <c r="A30" s="1" t="s">
        <v>203</v>
      </c>
      <c r="B30" s="1" t="s">
        <v>166</v>
      </c>
      <c r="C30" s="1" t="s">
        <v>167</v>
      </c>
      <c r="D30" s="4">
        <v>30625</v>
      </c>
    </row>
    <row r="31" spans="1:4" x14ac:dyDescent="0.2">
      <c r="A31" s="1" t="s">
        <v>204</v>
      </c>
      <c r="B31" s="1" t="s">
        <v>184</v>
      </c>
      <c r="C31" s="1" t="s">
        <v>185</v>
      </c>
      <c r="D31" s="4">
        <v>37233</v>
      </c>
    </row>
    <row r="32" spans="1:4" x14ac:dyDescent="0.2">
      <c r="A32" s="1" t="s">
        <v>205</v>
      </c>
      <c r="B32" s="1" t="s">
        <v>177</v>
      </c>
      <c r="C32" s="1" t="s">
        <v>178</v>
      </c>
      <c r="D32" s="4">
        <v>31675</v>
      </c>
    </row>
    <row r="33" spans="1:4" x14ac:dyDescent="0.2">
      <c r="A33" s="1" t="s">
        <v>206</v>
      </c>
      <c r="B33" s="1" t="s">
        <v>207</v>
      </c>
      <c r="C33" s="1" t="s">
        <v>167</v>
      </c>
      <c r="D33" s="4">
        <v>40845</v>
      </c>
    </row>
    <row r="34" spans="1:4" x14ac:dyDescent="0.2">
      <c r="A34" s="1" t="s">
        <v>208</v>
      </c>
      <c r="B34" s="1" t="s">
        <v>177</v>
      </c>
      <c r="C34" s="1" t="s">
        <v>178</v>
      </c>
      <c r="D34" s="4">
        <v>34132</v>
      </c>
    </row>
    <row r="35" spans="1:4" x14ac:dyDescent="0.2">
      <c r="A35" s="1" t="s">
        <v>209</v>
      </c>
      <c r="B35" s="1" t="s">
        <v>159</v>
      </c>
      <c r="C35" s="1" t="s">
        <v>160</v>
      </c>
      <c r="D35" s="4">
        <v>30023</v>
      </c>
    </row>
    <row r="36" spans="1:4" x14ac:dyDescent="0.2">
      <c r="A36" s="1" t="s">
        <v>210</v>
      </c>
      <c r="B36" s="1" t="s">
        <v>184</v>
      </c>
      <c r="C36" s="1" t="s">
        <v>185</v>
      </c>
      <c r="D36" s="4">
        <v>35168</v>
      </c>
    </row>
    <row r="37" spans="1:4" x14ac:dyDescent="0.2">
      <c r="A37" s="1" t="s">
        <v>211</v>
      </c>
      <c r="B37" s="1" t="s">
        <v>212</v>
      </c>
      <c r="C37" s="1" t="s">
        <v>190</v>
      </c>
      <c r="D37" s="4">
        <v>34972</v>
      </c>
    </row>
    <row r="38" spans="1:4" x14ac:dyDescent="0.2">
      <c r="A38" s="1" t="s">
        <v>213</v>
      </c>
      <c r="B38" s="1" t="s">
        <v>184</v>
      </c>
      <c r="C38" s="1" t="s">
        <v>185</v>
      </c>
      <c r="D38" s="4">
        <v>37912</v>
      </c>
    </row>
    <row r="39" spans="1:4" x14ac:dyDescent="0.2">
      <c r="A39" s="1" t="s">
        <v>214</v>
      </c>
      <c r="B39" s="1" t="s">
        <v>181</v>
      </c>
      <c r="C39" s="1" t="s">
        <v>182</v>
      </c>
      <c r="D39" s="4">
        <v>33277</v>
      </c>
    </row>
    <row r="40" spans="1:4" x14ac:dyDescent="0.2">
      <c r="A40" s="1" t="s">
        <v>215</v>
      </c>
      <c r="B40" s="1" t="s">
        <v>177</v>
      </c>
      <c r="C40" s="1" t="s">
        <v>178</v>
      </c>
      <c r="D40" s="4">
        <v>32816</v>
      </c>
    </row>
    <row r="41" spans="1:4" x14ac:dyDescent="0.2">
      <c r="A41" s="1" t="s">
        <v>216</v>
      </c>
      <c r="B41" s="1" t="s">
        <v>166</v>
      </c>
      <c r="C41" s="1" t="s">
        <v>167</v>
      </c>
      <c r="D41" s="4">
        <v>34593</v>
      </c>
    </row>
    <row r="42" spans="1:4" x14ac:dyDescent="0.2">
      <c r="A42" s="1" t="s">
        <v>217</v>
      </c>
      <c r="B42" s="1" t="s">
        <v>166</v>
      </c>
      <c r="C42" s="1" t="s">
        <v>167</v>
      </c>
      <c r="D42" s="4">
        <v>35321</v>
      </c>
    </row>
    <row r="43" spans="1:4" x14ac:dyDescent="0.2">
      <c r="A43" s="1" t="s">
        <v>218</v>
      </c>
      <c r="B43" s="1" t="s">
        <v>166</v>
      </c>
      <c r="C43" s="1" t="s">
        <v>167</v>
      </c>
      <c r="D43" s="4">
        <v>31682</v>
      </c>
    </row>
    <row r="44" spans="1:4" x14ac:dyDescent="0.2">
      <c r="A44" s="1" t="s">
        <v>219</v>
      </c>
      <c r="B44" s="1" t="s">
        <v>181</v>
      </c>
      <c r="C44" s="1" t="s">
        <v>182</v>
      </c>
      <c r="D44" s="4">
        <v>34643</v>
      </c>
    </row>
    <row r="45" spans="1:4" x14ac:dyDescent="0.2">
      <c r="A45" s="1" t="s">
        <v>220</v>
      </c>
      <c r="B45" s="1" t="s">
        <v>221</v>
      </c>
      <c r="C45" s="1" t="s">
        <v>222</v>
      </c>
      <c r="D45" s="4">
        <v>34727</v>
      </c>
    </row>
    <row r="46" spans="1:4" x14ac:dyDescent="0.2">
      <c r="A46" s="1" t="s">
        <v>223</v>
      </c>
      <c r="B46" s="1" t="s">
        <v>177</v>
      </c>
      <c r="C46" s="1" t="s">
        <v>178</v>
      </c>
      <c r="D46" s="4">
        <v>33250</v>
      </c>
    </row>
    <row r="47" spans="1:4" x14ac:dyDescent="0.2">
      <c r="A47" s="1" t="s">
        <v>224</v>
      </c>
      <c r="B47" s="1" t="s">
        <v>184</v>
      </c>
      <c r="C47" s="1" t="s">
        <v>185</v>
      </c>
      <c r="D47" s="4">
        <v>38248</v>
      </c>
    </row>
    <row r="48" spans="1:4" x14ac:dyDescent="0.2">
      <c r="A48" s="1" t="s">
        <v>225</v>
      </c>
      <c r="B48" s="1" t="s">
        <v>184</v>
      </c>
      <c r="C48" s="1" t="s">
        <v>185</v>
      </c>
      <c r="D48" s="4">
        <v>35224</v>
      </c>
    </row>
    <row r="49" spans="1:4" x14ac:dyDescent="0.2">
      <c r="A49" s="1" t="s">
        <v>226</v>
      </c>
      <c r="B49" s="1" t="s">
        <v>166</v>
      </c>
      <c r="C49" s="1" t="s">
        <v>167</v>
      </c>
      <c r="D49" s="4">
        <v>34981</v>
      </c>
    </row>
    <row r="50" spans="1:4" x14ac:dyDescent="0.2">
      <c r="A50" s="1" t="s">
        <v>227</v>
      </c>
      <c r="B50" s="1" t="s">
        <v>166</v>
      </c>
      <c r="C50" s="1" t="s">
        <v>167</v>
      </c>
      <c r="D50" s="4">
        <v>34174</v>
      </c>
    </row>
    <row r="51" spans="1:4" x14ac:dyDescent="0.2">
      <c r="A51" s="1" t="s">
        <v>228</v>
      </c>
      <c r="B51" s="1" t="s">
        <v>189</v>
      </c>
      <c r="C51" s="1" t="s">
        <v>190</v>
      </c>
      <c r="D51" s="4">
        <v>32907</v>
      </c>
    </row>
    <row r="52" spans="1:4" x14ac:dyDescent="0.2">
      <c r="A52" s="1" t="s">
        <v>229</v>
      </c>
      <c r="B52" s="1" t="s">
        <v>230</v>
      </c>
      <c r="C52" s="1" t="s">
        <v>167</v>
      </c>
      <c r="D52" s="4">
        <v>36140</v>
      </c>
    </row>
    <row r="53" spans="1:4" x14ac:dyDescent="0.2">
      <c r="A53" s="1" t="s">
        <v>231</v>
      </c>
      <c r="B53" s="1" t="s">
        <v>232</v>
      </c>
      <c r="C53" s="1" t="s">
        <v>233</v>
      </c>
      <c r="D53" s="2">
        <v>41666</v>
      </c>
    </row>
    <row r="54" spans="1:4" x14ac:dyDescent="0.2">
      <c r="A54" s="1" t="s">
        <v>234</v>
      </c>
      <c r="B54" s="1" t="s">
        <v>177</v>
      </c>
      <c r="C54" s="1" t="s">
        <v>178</v>
      </c>
      <c r="D54" s="4">
        <v>33306</v>
      </c>
    </row>
    <row r="55" spans="1:4" x14ac:dyDescent="0.2">
      <c r="A55" s="1" t="s">
        <v>235</v>
      </c>
      <c r="B55" s="1" t="s">
        <v>184</v>
      </c>
      <c r="C55" s="1" t="s">
        <v>185</v>
      </c>
      <c r="D55" s="4">
        <v>34412</v>
      </c>
    </row>
    <row r="56" spans="1:4" x14ac:dyDescent="0.2">
      <c r="A56" s="1" t="s">
        <v>236</v>
      </c>
      <c r="B56" s="1" t="s">
        <v>166</v>
      </c>
      <c r="C56" s="1" t="s">
        <v>167</v>
      </c>
      <c r="D56" s="4">
        <v>29785</v>
      </c>
    </row>
    <row r="57" spans="1:4" x14ac:dyDescent="0.2">
      <c r="A57" s="1" t="s">
        <v>237</v>
      </c>
      <c r="B57" s="1" t="s">
        <v>184</v>
      </c>
      <c r="C57" s="1" t="s">
        <v>185</v>
      </c>
      <c r="D57" s="4">
        <v>36036</v>
      </c>
    </row>
    <row r="58" spans="1:4" x14ac:dyDescent="0.2">
      <c r="A58" s="1" t="s">
        <v>238</v>
      </c>
      <c r="B58" s="1" t="s">
        <v>239</v>
      </c>
      <c r="C58" s="1" t="s">
        <v>233</v>
      </c>
      <c r="D58" s="4">
        <v>42665</v>
      </c>
    </row>
    <row r="59" spans="1:4" x14ac:dyDescent="0.2">
      <c r="A59" s="1" t="s">
        <v>240</v>
      </c>
      <c r="B59" s="1" t="s">
        <v>181</v>
      </c>
      <c r="C59" s="1" t="s">
        <v>182</v>
      </c>
      <c r="D59" s="4">
        <v>33152</v>
      </c>
    </row>
    <row r="60" spans="1:4" x14ac:dyDescent="0.2">
      <c r="A60" s="1" t="s">
        <v>241</v>
      </c>
      <c r="B60" s="1" t="s">
        <v>184</v>
      </c>
      <c r="C60" s="1" t="s">
        <v>185</v>
      </c>
      <c r="D60" s="4">
        <v>40243</v>
      </c>
    </row>
    <row r="61" spans="1:4" x14ac:dyDescent="0.2">
      <c r="A61" s="1" t="s">
        <v>242</v>
      </c>
      <c r="B61" s="1" t="s">
        <v>181</v>
      </c>
      <c r="C61" s="1" t="s">
        <v>182</v>
      </c>
      <c r="D61" s="4">
        <v>34524</v>
      </c>
    </row>
    <row r="62" spans="1:4" x14ac:dyDescent="0.2">
      <c r="A62" s="1" t="s">
        <v>243</v>
      </c>
      <c r="B62" s="1" t="s">
        <v>184</v>
      </c>
      <c r="C62" s="1" t="s">
        <v>185</v>
      </c>
      <c r="D62" s="4">
        <v>36133</v>
      </c>
    </row>
    <row r="63" spans="1:4" x14ac:dyDescent="0.2">
      <c r="A63" s="1" t="s">
        <v>244</v>
      </c>
      <c r="B63" s="1" t="s">
        <v>159</v>
      </c>
      <c r="C63" s="1" t="s">
        <v>160</v>
      </c>
      <c r="D63" s="4">
        <v>28416</v>
      </c>
    </row>
    <row r="64" spans="1:4" x14ac:dyDescent="0.2">
      <c r="A64" s="1" t="s">
        <v>245</v>
      </c>
      <c r="B64" s="1" t="s">
        <v>246</v>
      </c>
      <c r="C64" s="1" t="s">
        <v>247</v>
      </c>
      <c r="D64" s="4">
        <v>29043</v>
      </c>
    </row>
    <row r="65" spans="1:4" x14ac:dyDescent="0.2">
      <c r="A65" s="1" t="s">
        <v>248</v>
      </c>
      <c r="B65" s="1" t="s">
        <v>194</v>
      </c>
      <c r="C65" s="1" t="s">
        <v>171</v>
      </c>
      <c r="D65" s="4">
        <v>33840</v>
      </c>
    </row>
    <row r="66" spans="1:4" x14ac:dyDescent="0.2">
      <c r="A66" s="1" t="s">
        <v>249</v>
      </c>
      <c r="B66" s="1" t="s">
        <v>184</v>
      </c>
      <c r="C66" s="1" t="s">
        <v>185</v>
      </c>
      <c r="D66" s="4">
        <v>38878</v>
      </c>
    </row>
    <row r="67" spans="1:4" x14ac:dyDescent="0.2">
      <c r="A67" s="1" t="s">
        <v>250</v>
      </c>
      <c r="B67" s="1" t="s">
        <v>221</v>
      </c>
      <c r="C67" s="1" t="s">
        <v>222</v>
      </c>
      <c r="D67" s="4">
        <v>34860</v>
      </c>
    </row>
    <row r="68" spans="1:4" x14ac:dyDescent="0.2">
      <c r="A68" s="1" t="s">
        <v>251</v>
      </c>
      <c r="B68" s="1" t="s">
        <v>184</v>
      </c>
      <c r="C68" s="1" t="s">
        <v>185</v>
      </c>
      <c r="D68" s="4">
        <v>34986</v>
      </c>
    </row>
    <row r="69" spans="1:4" x14ac:dyDescent="0.2">
      <c r="A69" s="1" t="s">
        <v>252</v>
      </c>
      <c r="B69" s="1" t="s">
        <v>162</v>
      </c>
      <c r="C69" s="1" t="s">
        <v>253</v>
      </c>
      <c r="D69" s="4">
        <v>30485</v>
      </c>
    </row>
    <row r="70" spans="1:4" x14ac:dyDescent="0.2">
      <c r="A70" s="1" t="s">
        <v>254</v>
      </c>
      <c r="B70" s="1" t="s">
        <v>184</v>
      </c>
      <c r="C70" s="1" t="s">
        <v>185</v>
      </c>
      <c r="D70" s="4">
        <v>38745</v>
      </c>
    </row>
    <row r="71" spans="1:4" x14ac:dyDescent="0.2">
      <c r="A71" s="1" t="s">
        <v>255</v>
      </c>
      <c r="B71" s="1" t="s">
        <v>189</v>
      </c>
      <c r="C71" s="1" t="s">
        <v>190</v>
      </c>
      <c r="D71" s="4">
        <v>31997</v>
      </c>
    </row>
    <row r="72" spans="1:4" x14ac:dyDescent="0.2">
      <c r="A72" s="1" t="s">
        <v>256</v>
      </c>
      <c r="B72" s="1" t="s">
        <v>239</v>
      </c>
      <c r="C72" s="1" t="s">
        <v>233</v>
      </c>
      <c r="D72" s="4">
        <v>41127</v>
      </c>
    </row>
    <row r="73" spans="1:4" x14ac:dyDescent="0.2">
      <c r="A73" s="1" t="s">
        <v>257</v>
      </c>
      <c r="B73" s="1" t="s">
        <v>246</v>
      </c>
      <c r="C73" s="1" t="s">
        <v>247</v>
      </c>
      <c r="D73" s="4">
        <v>29157</v>
      </c>
    </row>
    <row r="74" spans="1:4" x14ac:dyDescent="0.2">
      <c r="A74" s="1" t="s">
        <v>258</v>
      </c>
      <c r="B74" s="1" t="s">
        <v>239</v>
      </c>
      <c r="C74" s="1" t="s">
        <v>233</v>
      </c>
      <c r="D74" s="4">
        <v>39760</v>
      </c>
    </row>
    <row r="75" spans="1:4" x14ac:dyDescent="0.2">
      <c r="A75" s="1" t="s">
        <v>259</v>
      </c>
      <c r="B75" s="1" t="s">
        <v>159</v>
      </c>
      <c r="C75" s="1" t="s">
        <v>160</v>
      </c>
      <c r="D75" s="4">
        <v>33789</v>
      </c>
    </row>
    <row r="76" spans="1:4" x14ac:dyDescent="0.2">
      <c r="A76" s="1" t="s">
        <v>260</v>
      </c>
      <c r="B76" s="1" t="s">
        <v>159</v>
      </c>
      <c r="C76" s="1" t="s">
        <v>160</v>
      </c>
      <c r="D76" s="4">
        <v>39823</v>
      </c>
    </row>
    <row r="77" spans="1:4" x14ac:dyDescent="0.2">
      <c r="A77" s="1" t="s">
        <v>261</v>
      </c>
      <c r="B77" s="1" t="s">
        <v>162</v>
      </c>
      <c r="C77" s="1" t="s">
        <v>253</v>
      </c>
      <c r="D77" s="4">
        <v>30723</v>
      </c>
    </row>
    <row r="78" spans="1:4" x14ac:dyDescent="0.2">
      <c r="A78" s="1" t="s">
        <v>262</v>
      </c>
      <c r="B78" s="1" t="s">
        <v>189</v>
      </c>
      <c r="C78" s="1" t="s">
        <v>190</v>
      </c>
      <c r="D78" s="4">
        <v>31451</v>
      </c>
    </row>
    <row r="79" spans="1:4" x14ac:dyDescent="0.2">
      <c r="A79" s="1" t="s">
        <v>263</v>
      </c>
      <c r="B79" s="1" t="s">
        <v>177</v>
      </c>
      <c r="C79" s="1" t="s">
        <v>178</v>
      </c>
      <c r="D79" s="4">
        <v>33411</v>
      </c>
    </row>
    <row r="80" spans="1:4" x14ac:dyDescent="0.2">
      <c r="A80" s="1" t="s">
        <v>264</v>
      </c>
      <c r="B80" s="1" t="s">
        <v>181</v>
      </c>
      <c r="C80" s="1" t="s">
        <v>182</v>
      </c>
      <c r="D80" s="4">
        <v>34230</v>
      </c>
    </row>
    <row r="81" spans="1:4" x14ac:dyDescent="0.2">
      <c r="A81" s="1" t="s">
        <v>265</v>
      </c>
      <c r="B81" s="1" t="s">
        <v>184</v>
      </c>
      <c r="C81" s="1" t="s">
        <v>185</v>
      </c>
      <c r="D81" s="4">
        <v>35350</v>
      </c>
    </row>
    <row r="82" spans="1:4" x14ac:dyDescent="0.2">
      <c r="A82" s="1" t="s">
        <v>266</v>
      </c>
      <c r="B82" s="1" t="s">
        <v>184</v>
      </c>
      <c r="C82" s="1" t="s">
        <v>185</v>
      </c>
      <c r="D82" s="4">
        <v>40502</v>
      </c>
    </row>
    <row r="83" spans="1:4" x14ac:dyDescent="0.2">
      <c r="A83" s="1" t="s">
        <v>267</v>
      </c>
      <c r="B83" s="1" t="s">
        <v>173</v>
      </c>
      <c r="C83" s="1" t="s">
        <v>174</v>
      </c>
      <c r="D83" s="4">
        <v>38741</v>
      </c>
    </row>
    <row r="84" spans="1:4" x14ac:dyDescent="0.2">
      <c r="A84" s="1" t="s">
        <v>268</v>
      </c>
      <c r="B84" s="1" t="s">
        <v>166</v>
      </c>
      <c r="C84" s="1" t="s">
        <v>167</v>
      </c>
      <c r="D84" s="4">
        <v>35111</v>
      </c>
    </row>
    <row r="85" spans="1:4" x14ac:dyDescent="0.2">
      <c r="A85" s="1" t="s">
        <v>269</v>
      </c>
      <c r="B85" s="1" t="s">
        <v>184</v>
      </c>
      <c r="C85" s="1" t="s">
        <v>185</v>
      </c>
      <c r="D85" s="4">
        <v>39123</v>
      </c>
    </row>
    <row r="86" spans="1:4" x14ac:dyDescent="0.2">
      <c r="A86" s="1" t="s">
        <v>270</v>
      </c>
      <c r="B86" s="1" t="s">
        <v>189</v>
      </c>
      <c r="C86" s="1" t="s">
        <v>190</v>
      </c>
      <c r="D86" s="4">
        <v>32620</v>
      </c>
    </row>
    <row r="87" spans="1:4" x14ac:dyDescent="0.2">
      <c r="A87" s="1" t="s">
        <v>271</v>
      </c>
      <c r="B87" s="1" t="s">
        <v>184</v>
      </c>
      <c r="C87" s="1" t="s">
        <v>185</v>
      </c>
      <c r="D87" s="4">
        <v>38563</v>
      </c>
    </row>
    <row r="88" spans="1:4" x14ac:dyDescent="0.2">
      <c r="A88" s="1" t="s">
        <v>272</v>
      </c>
      <c r="B88" s="1" t="s">
        <v>166</v>
      </c>
      <c r="C88" s="1" t="s">
        <v>167</v>
      </c>
      <c r="D88" s="4">
        <v>34279</v>
      </c>
    </row>
    <row r="89" spans="1:4" x14ac:dyDescent="0.2">
      <c r="A89" s="1" t="s">
        <v>273</v>
      </c>
      <c r="B89" s="1" t="s">
        <v>212</v>
      </c>
      <c r="C89" s="1" t="s">
        <v>190</v>
      </c>
      <c r="D89" s="4">
        <v>34706</v>
      </c>
    </row>
    <row r="90" spans="1:4" x14ac:dyDescent="0.2">
      <c r="A90" s="1" t="s">
        <v>274</v>
      </c>
      <c r="B90" s="1" t="s">
        <v>159</v>
      </c>
      <c r="C90" s="1" t="s">
        <v>160</v>
      </c>
      <c r="D90" s="4">
        <v>36001</v>
      </c>
    </row>
    <row r="91" spans="1:4" x14ac:dyDescent="0.2">
      <c r="A91" s="1" t="s">
        <v>275</v>
      </c>
      <c r="B91" s="1" t="s">
        <v>166</v>
      </c>
      <c r="C91" s="1" t="s">
        <v>167</v>
      </c>
      <c r="D91" s="4">
        <v>34678</v>
      </c>
    </row>
    <row r="92" spans="1:4" x14ac:dyDescent="0.2">
      <c r="A92" s="1" t="s">
        <v>276</v>
      </c>
      <c r="B92" s="1" t="s">
        <v>207</v>
      </c>
      <c r="C92" s="1" t="s">
        <v>167</v>
      </c>
      <c r="D92" s="4">
        <v>39207</v>
      </c>
    </row>
    <row r="93" spans="1:4" x14ac:dyDescent="0.2">
      <c r="A93" s="1" t="s">
        <v>277</v>
      </c>
      <c r="B93" s="1" t="s">
        <v>166</v>
      </c>
      <c r="C93" s="1" t="s">
        <v>167</v>
      </c>
      <c r="D93" s="4">
        <v>31969</v>
      </c>
    </row>
    <row r="94" spans="1:4" x14ac:dyDescent="0.2">
      <c r="A94" s="1" t="s">
        <v>278</v>
      </c>
      <c r="B94" s="1" t="s">
        <v>162</v>
      </c>
      <c r="C94" s="1" t="s">
        <v>163</v>
      </c>
      <c r="D94" s="4">
        <v>30961</v>
      </c>
    </row>
    <row r="95" spans="1:4" x14ac:dyDescent="0.2">
      <c r="A95" s="1" t="s">
        <v>279</v>
      </c>
      <c r="B95" s="1" t="s">
        <v>184</v>
      </c>
      <c r="C95" s="1" t="s">
        <v>185</v>
      </c>
      <c r="D95" s="4">
        <v>36274</v>
      </c>
    </row>
    <row r="96" spans="1:4" x14ac:dyDescent="0.2">
      <c r="A96" s="1" t="s">
        <v>280</v>
      </c>
      <c r="B96" s="1" t="s">
        <v>184</v>
      </c>
      <c r="C96" s="1" t="s">
        <v>185</v>
      </c>
      <c r="D96" s="4">
        <v>35679</v>
      </c>
    </row>
    <row r="97" spans="1:4" x14ac:dyDescent="0.2">
      <c r="A97" s="1" t="s">
        <v>281</v>
      </c>
      <c r="B97" s="1" t="s">
        <v>184</v>
      </c>
      <c r="C97" s="1" t="s">
        <v>185</v>
      </c>
      <c r="D97" s="4">
        <v>37184</v>
      </c>
    </row>
    <row r="98" spans="1:4" x14ac:dyDescent="0.2">
      <c r="A98" s="1" t="s">
        <v>282</v>
      </c>
      <c r="B98" s="1" t="s">
        <v>177</v>
      </c>
      <c r="C98" s="1" t="s">
        <v>178</v>
      </c>
      <c r="D98" s="4">
        <v>33495</v>
      </c>
    </row>
    <row r="99" spans="1:4" x14ac:dyDescent="0.2">
      <c r="A99" s="1" t="s">
        <v>283</v>
      </c>
      <c r="B99" s="1" t="s">
        <v>221</v>
      </c>
      <c r="C99" s="1" t="s">
        <v>222</v>
      </c>
      <c r="D99" s="4">
        <v>34257</v>
      </c>
    </row>
    <row r="100" spans="1:4" x14ac:dyDescent="0.2">
      <c r="A100" s="1" t="s">
        <v>284</v>
      </c>
      <c r="B100" s="1" t="s">
        <v>207</v>
      </c>
      <c r="C100" s="1" t="s">
        <v>167</v>
      </c>
      <c r="D100" s="4">
        <v>42672</v>
      </c>
    </row>
    <row r="101" spans="1:4" x14ac:dyDescent="0.2">
      <c r="A101" s="1" t="s">
        <v>285</v>
      </c>
      <c r="B101" s="1" t="s">
        <v>232</v>
      </c>
      <c r="C101" s="1" t="s">
        <v>233</v>
      </c>
      <c r="D101" s="4">
        <v>40194</v>
      </c>
    </row>
    <row r="102" spans="1:4" x14ac:dyDescent="0.2">
      <c r="A102" s="1" t="s">
        <v>286</v>
      </c>
      <c r="B102" s="1" t="s">
        <v>194</v>
      </c>
      <c r="C102" s="1" t="s">
        <v>171</v>
      </c>
      <c r="D102" s="4">
        <v>37072</v>
      </c>
    </row>
    <row r="103" spans="1:4" x14ac:dyDescent="0.2">
      <c r="A103" s="1" t="s">
        <v>287</v>
      </c>
      <c r="B103" s="1" t="s">
        <v>232</v>
      </c>
      <c r="C103" s="1" t="s">
        <v>233</v>
      </c>
      <c r="D103" s="4">
        <v>42343</v>
      </c>
    </row>
    <row r="104" spans="1:4" x14ac:dyDescent="0.2">
      <c r="A104" s="1" t="s">
        <v>288</v>
      </c>
      <c r="B104" s="1" t="s">
        <v>166</v>
      </c>
      <c r="C104" s="1" t="s">
        <v>167</v>
      </c>
      <c r="D104" s="4">
        <v>29722</v>
      </c>
    </row>
    <row r="105" spans="1:4" x14ac:dyDescent="0.2">
      <c r="A105" s="1" t="s">
        <v>289</v>
      </c>
      <c r="B105" s="1" t="s">
        <v>184</v>
      </c>
      <c r="C105" s="1" t="s">
        <v>185</v>
      </c>
      <c r="D105" s="4">
        <v>38332</v>
      </c>
    </row>
    <row r="106" spans="1:4" x14ac:dyDescent="0.2">
      <c r="A106" s="1" t="s">
        <v>290</v>
      </c>
      <c r="B106" s="1" t="s">
        <v>184</v>
      </c>
      <c r="C106" s="1" t="s">
        <v>185</v>
      </c>
      <c r="D106" s="4">
        <v>40495</v>
      </c>
    </row>
    <row r="107" spans="1:4" x14ac:dyDescent="0.2">
      <c r="A107" s="1" t="s">
        <v>291</v>
      </c>
      <c r="B107" s="1" t="s">
        <v>166</v>
      </c>
      <c r="C107" s="1" t="s">
        <v>167</v>
      </c>
      <c r="D107" s="4">
        <v>33663</v>
      </c>
    </row>
    <row r="108" spans="1:4" x14ac:dyDescent="0.2">
      <c r="A108" s="1" t="s">
        <v>292</v>
      </c>
      <c r="B108" s="1" t="s">
        <v>230</v>
      </c>
      <c r="C108" s="1" t="s">
        <v>167</v>
      </c>
      <c r="D108" s="4">
        <v>38402</v>
      </c>
    </row>
    <row r="109" spans="1:4" x14ac:dyDescent="0.2">
      <c r="A109" s="1" t="s">
        <v>293</v>
      </c>
      <c r="B109" s="1" t="s">
        <v>159</v>
      </c>
      <c r="C109" s="1" t="s">
        <v>160</v>
      </c>
      <c r="D109" s="4">
        <v>35042</v>
      </c>
    </row>
    <row r="110" spans="1:4" x14ac:dyDescent="0.2">
      <c r="A110" s="1" t="s">
        <v>294</v>
      </c>
      <c r="B110" s="1" t="s">
        <v>173</v>
      </c>
      <c r="C110" s="1" t="s">
        <v>174</v>
      </c>
      <c r="D110" s="4">
        <v>42651</v>
      </c>
    </row>
    <row r="111" spans="1:4" x14ac:dyDescent="0.2">
      <c r="A111" s="1" t="s">
        <v>295</v>
      </c>
      <c r="B111" s="1" t="s">
        <v>184</v>
      </c>
      <c r="C111" s="1" t="s">
        <v>185</v>
      </c>
      <c r="D111" s="4">
        <v>34321</v>
      </c>
    </row>
    <row r="112" spans="1:4" x14ac:dyDescent="0.2">
      <c r="A112" s="1" t="s">
        <v>296</v>
      </c>
      <c r="B112" s="1" t="s">
        <v>184</v>
      </c>
      <c r="C112" s="1" t="s">
        <v>185</v>
      </c>
      <c r="D112" s="4">
        <v>34517</v>
      </c>
    </row>
    <row r="113" spans="1:4" x14ac:dyDescent="0.2">
      <c r="A113" s="1" t="s">
        <v>297</v>
      </c>
      <c r="B113" s="1" t="s">
        <v>207</v>
      </c>
      <c r="C113" s="1" t="s">
        <v>167</v>
      </c>
      <c r="D113" s="4">
        <v>42217</v>
      </c>
    </row>
    <row r="114" spans="1:4" x14ac:dyDescent="0.2">
      <c r="A114" s="1" t="s">
        <v>298</v>
      </c>
      <c r="B114" s="1" t="s">
        <v>194</v>
      </c>
      <c r="C114" s="1" t="s">
        <v>171</v>
      </c>
      <c r="D114" s="4">
        <v>34258</v>
      </c>
    </row>
    <row r="115" spans="1:4" x14ac:dyDescent="0.2">
      <c r="A115" s="1" t="s">
        <v>299</v>
      </c>
      <c r="B115" s="1" t="s">
        <v>162</v>
      </c>
      <c r="C115" s="1" t="s">
        <v>163</v>
      </c>
      <c r="D115" s="4">
        <v>33432</v>
      </c>
    </row>
    <row r="116" spans="1:4" x14ac:dyDescent="0.2">
      <c r="A116" s="1" t="s">
        <v>300</v>
      </c>
      <c r="B116" s="1" t="s">
        <v>166</v>
      </c>
      <c r="C116" s="1" t="s">
        <v>167</v>
      </c>
      <c r="D116" s="4">
        <v>32032</v>
      </c>
    </row>
    <row r="117" spans="1:4" x14ac:dyDescent="0.2">
      <c r="A117" s="1" t="s">
        <v>301</v>
      </c>
      <c r="B117" s="1" t="s">
        <v>184</v>
      </c>
      <c r="C117" s="1" t="s">
        <v>185</v>
      </c>
      <c r="D117" s="4">
        <v>39242</v>
      </c>
    </row>
    <row r="118" spans="1:4" x14ac:dyDescent="0.2">
      <c r="A118" s="1" t="s">
        <v>302</v>
      </c>
      <c r="B118" s="1" t="s">
        <v>184</v>
      </c>
      <c r="C118" s="1" t="s">
        <v>185</v>
      </c>
      <c r="D118" s="4">
        <v>34776</v>
      </c>
    </row>
    <row r="119" spans="1:4" x14ac:dyDescent="0.2">
      <c r="A119" s="1" t="s">
        <v>303</v>
      </c>
      <c r="B119" s="1" t="s">
        <v>177</v>
      </c>
      <c r="C119" s="1" t="s">
        <v>178</v>
      </c>
      <c r="D119" s="4">
        <v>32367</v>
      </c>
    </row>
    <row r="120" spans="1:4" x14ac:dyDescent="0.2">
      <c r="A120" s="1" t="s">
        <v>304</v>
      </c>
      <c r="B120" s="1" t="s">
        <v>177</v>
      </c>
      <c r="C120" s="1" t="s">
        <v>178</v>
      </c>
      <c r="D120" s="4">
        <v>34099</v>
      </c>
    </row>
    <row r="121" spans="1:4" x14ac:dyDescent="0.2">
      <c r="A121" s="1" t="s">
        <v>305</v>
      </c>
      <c r="B121" s="1" t="s">
        <v>184</v>
      </c>
      <c r="C121" s="1" t="s">
        <v>185</v>
      </c>
      <c r="D121" s="4">
        <v>37002</v>
      </c>
    </row>
    <row r="122" spans="1:4" x14ac:dyDescent="0.2">
      <c r="A122" s="1" t="s">
        <v>306</v>
      </c>
      <c r="B122" s="1" t="s">
        <v>177</v>
      </c>
      <c r="C122" s="1" t="s">
        <v>178</v>
      </c>
      <c r="D122" s="4">
        <v>32046</v>
      </c>
    </row>
    <row r="123" spans="1:4" x14ac:dyDescent="0.2">
      <c r="A123" s="1" t="s">
        <v>307</v>
      </c>
      <c r="B123" s="1" t="s">
        <v>162</v>
      </c>
      <c r="C123" s="1" t="s">
        <v>163</v>
      </c>
      <c r="D123" s="4">
        <v>35679</v>
      </c>
    </row>
    <row r="124" spans="1:4" x14ac:dyDescent="0.2">
      <c r="A124" s="1" t="s">
        <v>308</v>
      </c>
      <c r="B124" s="1" t="s">
        <v>166</v>
      </c>
      <c r="C124" s="1" t="s">
        <v>167</v>
      </c>
      <c r="D124" s="4">
        <v>31724</v>
      </c>
    </row>
    <row r="125" spans="1:4" x14ac:dyDescent="0.2">
      <c r="A125" s="1" t="s">
        <v>309</v>
      </c>
      <c r="B125" s="1" t="s">
        <v>184</v>
      </c>
      <c r="C125" s="1" t="s">
        <v>185</v>
      </c>
      <c r="D125" s="4">
        <v>35840</v>
      </c>
    </row>
    <row r="126" spans="1:4" x14ac:dyDescent="0.2">
      <c r="A126" s="1" t="s">
        <v>310</v>
      </c>
      <c r="B126" s="1" t="s">
        <v>162</v>
      </c>
      <c r="C126" s="1" t="s">
        <v>163</v>
      </c>
      <c r="D126" s="4">
        <v>34909</v>
      </c>
    </row>
    <row r="127" spans="1:4" x14ac:dyDescent="0.2">
      <c r="A127" s="1" t="s">
        <v>311</v>
      </c>
      <c r="B127" s="1" t="s">
        <v>194</v>
      </c>
      <c r="C127" s="1" t="s">
        <v>171</v>
      </c>
      <c r="D127" s="4">
        <v>40110</v>
      </c>
    </row>
    <row r="128" spans="1:4" x14ac:dyDescent="0.2">
      <c r="A128" s="1" t="s">
        <v>312</v>
      </c>
      <c r="B128" s="1" t="s">
        <v>162</v>
      </c>
      <c r="C128" s="1" t="s">
        <v>163</v>
      </c>
      <c r="D128" s="4">
        <v>33768</v>
      </c>
    </row>
    <row r="129" spans="1:4" x14ac:dyDescent="0.2">
      <c r="A129" s="1" t="s">
        <v>313</v>
      </c>
      <c r="B129" s="1" t="s">
        <v>184</v>
      </c>
      <c r="C129" s="1" t="s">
        <v>185</v>
      </c>
      <c r="D129" s="4">
        <v>37723</v>
      </c>
    </row>
    <row r="130" spans="1:4" x14ac:dyDescent="0.2">
      <c r="A130" s="1" t="s">
        <v>314</v>
      </c>
      <c r="B130" s="1" t="s">
        <v>184</v>
      </c>
      <c r="C130" s="1" t="s">
        <v>185</v>
      </c>
      <c r="D130" s="4">
        <v>37485</v>
      </c>
    </row>
    <row r="131" spans="1:4" x14ac:dyDescent="0.2">
      <c r="A131" s="1" t="s">
        <v>315</v>
      </c>
      <c r="B131" s="1" t="s">
        <v>184</v>
      </c>
      <c r="C131" s="1" t="s">
        <v>185</v>
      </c>
      <c r="D131" s="4">
        <v>35910</v>
      </c>
    </row>
    <row r="132" spans="1:4" x14ac:dyDescent="0.2">
      <c r="A132" s="1" t="s">
        <v>316</v>
      </c>
      <c r="B132" s="1" t="s">
        <v>173</v>
      </c>
      <c r="C132" s="1" t="s">
        <v>174</v>
      </c>
      <c r="D132" s="4">
        <v>39431</v>
      </c>
    </row>
    <row r="133" spans="1:4" x14ac:dyDescent="0.2">
      <c r="A133" s="1" t="s">
        <v>317</v>
      </c>
      <c r="B133" s="1" t="s">
        <v>184</v>
      </c>
      <c r="C133" s="1" t="s">
        <v>185</v>
      </c>
      <c r="D133" s="4">
        <v>41157</v>
      </c>
    </row>
    <row r="134" spans="1:4" x14ac:dyDescent="0.2">
      <c r="A134" s="1" t="s">
        <v>318</v>
      </c>
      <c r="B134" s="1" t="s">
        <v>162</v>
      </c>
      <c r="C134" s="1" t="s">
        <v>253</v>
      </c>
      <c r="D134" s="4">
        <v>30205</v>
      </c>
    </row>
    <row r="135" spans="1:4" x14ac:dyDescent="0.2">
      <c r="A135" s="1" t="s">
        <v>319</v>
      </c>
      <c r="B135" s="1" t="s">
        <v>184</v>
      </c>
      <c r="C135" s="1" t="s">
        <v>185</v>
      </c>
      <c r="D135" s="4">
        <v>35392</v>
      </c>
    </row>
    <row r="136" spans="1:4" x14ac:dyDescent="0.2">
      <c r="A136" s="1" t="s">
        <v>320</v>
      </c>
      <c r="B136" s="1" t="s">
        <v>239</v>
      </c>
      <c r="C136" s="1" t="s">
        <v>233</v>
      </c>
      <c r="D136" s="4">
        <v>42329</v>
      </c>
    </row>
    <row r="137" spans="1:4" x14ac:dyDescent="0.2">
      <c r="A137" s="1" t="s">
        <v>321</v>
      </c>
      <c r="B137" s="1" t="s">
        <v>207</v>
      </c>
      <c r="C137" s="1" t="s">
        <v>167</v>
      </c>
      <c r="D137" s="4">
        <v>41524</v>
      </c>
    </row>
    <row r="138" spans="1:4" x14ac:dyDescent="0.2">
      <c r="A138" s="1" t="s">
        <v>322</v>
      </c>
      <c r="B138" s="1" t="s">
        <v>207</v>
      </c>
      <c r="C138" s="1" t="s">
        <v>167</v>
      </c>
      <c r="D138" s="4">
        <v>41062</v>
      </c>
    </row>
    <row r="139" spans="1:4" x14ac:dyDescent="0.2">
      <c r="A139" s="1" t="s">
        <v>323</v>
      </c>
      <c r="B139" s="1" t="s">
        <v>207</v>
      </c>
      <c r="C139" s="1" t="s">
        <v>167</v>
      </c>
      <c r="D139" s="4">
        <v>40390</v>
      </c>
    </row>
    <row r="140" spans="1:4" x14ac:dyDescent="0.2">
      <c r="A140" s="1" t="s">
        <v>324</v>
      </c>
      <c r="B140" s="1" t="s">
        <v>184</v>
      </c>
      <c r="C140" s="1" t="s">
        <v>185</v>
      </c>
      <c r="D140" s="4">
        <v>34678</v>
      </c>
    </row>
    <row r="141" spans="1:4" x14ac:dyDescent="0.2">
      <c r="A141" s="1" t="s">
        <v>325</v>
      </c>
      <c r="B141" s="1" t="s">
        <v>177</v>
      </c>
      <c r="C141" s="1" t="s">
        <v>178</v>
      </c>
      <c r="D141" s="4">
        <v>31829</v>
      </c>
    </row>
    <row r="142" spans="1:4" x14ac:dyDescent="0.2">
      <c r="A142" s="1" t="s">
        <v>326</v>
      </c>
      <c r="B142" s="1" t="s">
        <v>184</v>
      </c>
      <c r="C142" s="1" t="s">
        <v>185</v>
      </c>
      <c r="D142" s="4">
        <v>38227</v>
      </c>
    </row>
    <row r="143" spans="1:4" x14ac:dyDescent="0.2">
      <c r="A143" s="1" t="s">
        <v>327</v>
      </c>
      <c r="B143" s="1" t="s">
        <v>221</v>
      </c>
      <c r="C143" s="1" t="s">
        <v>222</v>
      </c>
      <c r="D143" s="4">
        <v>34356</v>
      </c>
    </row>
    <row r="144" spans="1:4" x14ac:dyDescent="0.2">
      <c r="A144" s="1" t="s">
        <v>328</v>
      </c>
      <c r="B144" s="1" t="s">
        <v>177</v>
      </c>
      <c r="C144" s="1" t="s">
        <v>178</v>
      </c>
      <c r="D144" s="4">
        <v>33040</v>
      </c>
    </row>
    <row r="145" spans="1:4" x14ac:dyDescent="0.2">
      <c r="A145" s="1" t="s">
        <v>329</v>
      </c>
      <c r="B145" s="1" t="s">
        <v>232</v>
      </c>
      <c r="C145" s="1" t="s">
        <v>233</v>
      </c>
      <c r="D145" s="4">
        <v>42623</v>
      </c>
    </row>
    <row r="146" spans="1:4" x14ac:dyDescent="0.2">
      <c r="A146" s="1" t="s">
        <v>330</v>
      </c>
      <c r="B146" s="1" t="s">
        <v>166</v>
      </c>
      <c r="C146" s="1" t="s">
        <v>167</v>
      </c>
      <c r="D146" s="4">
        <v>34041</v>
      </c>
    </row>
    <row r="147" spans="1:4" x14ac:dyDescent="0.2">
      <c r="A147" s="1" t="s">
        <v>331</v>
      </c>
      <c r="B147" s="1" t="s">
        <v>197</v>
      </c>
      <c r="C147" s="1" t="s">
        <v>198</v>
      </c>
      <c r="D147" s="4">
        <v>25949</v>
      </c>
    </row>
    <row r="148" spans="1:4" x14ac:dyDescent="0.2">
      <c r="A148" s="1" t="s">
        <v>332</v>
      </c>
      <c r="B148" s="1" t="s">
        <v>184</v>
      </c>
      <c r="C148" s="1" t="s">
        <v>185</v>
      </c>
      <c r="D148" s="4">
        <v>37828</v>
      </c>
    </row>
    <row r="149" spans="1:4" x14ac:dyDescent="0.2">
      <c r="A149" s="1" t="s">
        <v>333</v>
      </c>
      <c r="B149" s="1" t="s">
        <v>162</v>
      </c>
      <c r="C149" s="1" t="s">
        <v>163</v>
      </c>
      <c r="D149" s="4">
        <v>34160</v>
      </c>
    </row>
    <row r="150" spans="1:4" x14ac:dyDescent="0.2">
      <c r="A150" s="1" t="s">
        <v>334</v>
      </c>
      <c r="B150" s="1" t="s">
        <v>162</v>
      </c>
      <c r="C150" s="1" t="s">
        <v>163</v>
      </c>
      <c r="D150" s="4">
        <v>31640</v>
      </c>
    </row>
    <row r="151" spans="1:4" x14ac:dyDescent="0.2">
      <c r="A151" s="1" t="s">
        <v>335</v>
      </c>
      <c r="B151" s="1" t="s">
        <v>207</v>
      </c>
      <c r="C151" s="1" t="s">
        <v>167</v>
      </c>
      <c r="D151" s="4">
        <v>39746</v>
      </c>
    </row>
    <row r="152" spans="1:4" x14ac:dyDescent="0.2">
      <c r="A152" s="1" t="s">
        <v>336</v>
      </c>
      <c r="B152" s="1" t="s">
        <v>207</v>
      </c>
      <c r="C152" s="1" t="s">
        <v>167</v>
      </c>
      <c r="D152" s="4">
        <v>40264</v>
      </c>
    </row>
    <row r="153" spans="1:4" x14ac:dyDescent="0.2">
      <c r="A153" s="1" t="s">
        <v>337</v>
      </c>
      <c r="B153" s="1" t="s">
        <v>173</v>
      </c>
      <c r="C153" s="1" t="s">
        <v>174</v>
      </c>
      <c r="D153" s="4">
        <v>39146</v>
      </c>
    </row>
    <row r="154" spans="1:4" x14ac:dyDescent="0.2">
      <c r="A154" s="1" t="s">
        <v>338</v>
      </c>
      <c r="B154" s="1" t="s">
        <v>173</v>
      </c>
      <c r="C154" s="1" t="s">
        <v>174</v>
      </c>
      <c r="D154" s="4">
        <v>40124</v>
      </c>
    </row>
    <row r="155" spans="1:4" x14ac:dyDescent="0.2">
      <c r="A155" s="1" t="s">
        <v>339</v>
      </c>
      <c r="B155" s="1" t="s">
        <v>166</v>
      </c>
      <c r="C155" s="1" t="s">
        <v>167</v>
      </c>
      <c r="D155" s="4">
        <v>32662</v>
      </c>
    </row>
    <row r="156" spans="1:4" x14ac:dyDescent="0.2">
      <c r="A156" s="1" t="s">
        <v>340</v>
      </c>
      <c r="B156" s="1" t="s">
        <v>159</v>
      </c>
      <c r="C156" s="1" t="s">
        <v>160</v>
      </c>
      <c r="D156" s="4">
        <v>27517</v>
      </c>
    </row>
    <row r="157" spans="1:4" x14ac:dyDescent="0.2">
      <c r="A157" s="1" t="s">
        <v>341</v>
      </c>
      <c r="B157" s="1" t="s">
        <v>184</v>
      </c>
      <c r="C157" s="1" t="s">
        <v>185</v>
      </c>
      <c r="D157" s="4">
        <v>38416</v>
      </c>
    </row>
    <row r="158" spans="1:4" x14ac:dyDescent="0.2">
      <c r="A158" s="1" t="s">
        <v>342</v>
      </c>
      <c r="B158" s="1" t="s">
        <v>177</v>
      </c>
      <c r="C158" s="1" t="s">
        <v>178</v>
      </c>
      <c r="D158" s="4">
        <v>32851</v>
      </c>
    </row>
    <row r="159" spans="1:4" x14ac:dyDescent="0.2">
      <c r="A159" s="1" t="s">
        <v>343</v>
      </c>
      <c r="B159" s="1" t="s">
        <v>207</v>
      </c>
      <c r="C159" s="1" t="s">
        <v>167</v>
      </c>
      <c r="D159" s="4">
        <v>39571</v>
      </c>
    </row>
    <row r="160" spans="1:4" x14ac:dyDescent="0.2">
      <c r="A160" s="1" t="s">
        <v>344</v>
      </c>
      <c r="B160" s="1" t="s">
        <v>207</v>
      </c>
      <c r="C160" s="1" t="s">
        <v>167</v>
      </c>
      <c r="D160" s="4">
        <v>41937</v>
      </c>
    </row>
    <row r="161" spans="1:4" x14ac:dyDescent="0.2">
      <c r="A161" s="1" t="s">
        <v>345</v>
      </c>
      <c r="B161" s="1" t="s">
        <v>184</v>
      </c>
      <c r="C161" s="1" t="s">
        <v>185</v>
      </c>
      <c r="D161" s="4">
        <v>36456</v>
      </c>
    </row>
    <row r="162" spans="1:4" x14ac:dyDescent="0.2">
      <c r="A162" s="1" t="s">
        <v>346</v>
      </c>
      <c r="B162" s="1" t="s">
        <v>212</v>
      </c>
      <c r="C162" s="1" t="s">
        <v>190</v>
      </c>
      <c r="D162" s="4">
        <v>35224</v>
      </c>
    </row>
    <row r="163" spans="1:4" x14ac:dyDescent="0.2">
      <c r="A163" s="1" t="s">
        <v>347</v>
      </c>
      <c r="B163" s="1" t="s">
        <v>162</v>
      </c>
      <c r="C163" s="1" t="s">
        <v>253</v>
      </c>
      <c r="D163" s="4">
        <v>29901</v>
      </c>
    </row>
    <row r="164" spans="1:4" x14ac:dyDescent="0.2">
      <c r="A164" s="1" t="s">
        <v>348</v>
      </c>
      <c r="B164" s="1" t="s">
        <v>166</v>
      </c>
      <c r="C164" s="1" t="s">
        <v>167</v>
      </c>
      <c r="D164" s="4">
        <v>32333</v>
      </c>
    </row>
    <row r="165" spans="1:4" x14ac:dyDescent="0.2">
      <c r="A165" s="1" t="s">
        <v>349</v>
      </c>
      <c r="B165" s="1" t="s">
        <v>166</v>
      </c>
      <c r="C165" s="1" t="s">
        <v>167</v>
      </c>
      <c r="D165" s="4">
        <v>31003</v>
      </c>
    </row>
    <row r="166" spans="1:4" x14ac:dyDescent="0.2">
      <c r="A166" s="1" t="s">
        <v>350</v>
      </c>
      <c r="B166" s="1" t="s">
        <v>184</v>
      </c>
      <c r="C166" s="1" t="s">
        <v>185</v>
      </c>
      <c r="D166" s="4">
        <v>36757</v>
      </c>
    </row>
    <row r="167" spans="1:4" x14ac:dyDescent="0.2">
      <c r="A167" s="1" t="s">
        <v>351</v>
      </c>
      <c r="B167" s="1" t="s">
        <v>166</v>
      </c>
      <c r="C167" s="1" t="s">
        <v>167</v>
      </c>
      <c r="D167" s="4">
        <v>32550</v>
      </c>
    </row>
    <row r="168" spans="1:4" x14ac:dyDescent="0.2">
      <c r="A168" s="1" t="s">
        <v>352</v>
      </c>
      <c r="B168" s="1" t="s">
        <v>181</v>
      </c>
      <c r="C168" s="1" t="s">
        <v>182</v>
      </c>
      <c r="D168" s="4">
        <v>33529</v>
      </c>
    </row>
    <row r="169" spans="1:4" x14ac:dyDescent="0.2">
      <c r="A169" s="1" t="s">
        <v>353</v>
      </c>
      <c r="B169" s="1" t="s">
        <v>184</v>
      </c>
      <c r="C169" s="1" t="s">
        <v>185</v>
      </c>
      <c r="D169" s="4">
        <v>34846</v>
      </c>
    </row>
    <row r="170" spans="1:4" x14ac:dyDescent="0.2">
      <c r="A170" s="1" t="s">
        <v>354</v>
      </c>
      <c r="B170" s="1" t="s">
        <v>212</v>
      </c>
      <c r="C170" s="1" t="s">
        <v>190</v>
      </c>
      <c r="D170" s="4">
        <v>35912</v>
      </c>
    </row>
    <row r="171" spans="1:4" x14ac:dyDescent="0.2">
      <c r="A171" s="1" t="s">
        <v>355</v>
      </c>
      <c r="B171" s="1" t="s">
        <v>162</v>
      </c>
      <c r="C171" s="1" t="s">
        <v>163</v>
      </c>
      <c r="D171" s="4">
        <v>32760</v>
      </c>
    </row>
    <row r="172" spans="1:4" x14ac:dyDescent="0.2">
      <c r="A172" s="1" t="s">
        <v>356</v>
      </c>
      <c r="B172" s="1" t="s">
        <v>177</v>
      </c>
      <c r="C172" s="1" t="s">
        <v>178</v>
      </c>
      <c r="D172" s="4">
        <v>32585</v>
      </c>
    </row>
    <row r="173" spans="1:4" x14ac:dyDescent="0.2">
      <c r="A173" s="1" t="s">
        <v>357</v>
      </c>
      <c r="B173" s="1" t="s">
        <v>184</v>
      </c>
      <c r="C173" s="1" t="s">
        <v>185</v>
      </c>
      <c r="D173" s="4">
        <v>38136</v>
      </c>
    </row>
    <row r="174" spans="1:4" x14ac:dyDescent="0.2">
      <c r="A174" s="1" t="s">
        <v>358</v>
      </c>
      <c r="B174" s="1" t="s">
        <v>181</v>
      </c>
      <c r="C174" s="1" t="s">
        <v>182</v>
      </c>
      <c r="D174" s="4">
        <v>33945</v>
      </c>
    </row>
    <row r="175" spans="1:4" x14ac:dyDescent="0.2">
      <c r="A175" s="1" t="s">
        <v>359</v>
      </c>
      <c r="B175" s="1" t="s">
        <v>166</v>
      </c>
      <c r="C175" s="1" t="s">
        <v>167</v>
      </c>
      <c r="D175" s="4">
        <v>31374</v>
      </c>
    </row>
    <row r="176" spans="1:4" x14ac:dyDescent="0.2">
      <c r="A176" s="1" t="s">
        <v>360</v>
      </c>
      <c r="B176" s="1" t="s">
        <v>361</v>
      </c>
      <c r="C176" s="1" t="s">
        <v>362</v>
      </c>
      <c r="D176" s="4">
        <v>26124</v>
      </c>
    </row>
    <row r="177" spans="1:4" x14ac:dyDescent="0.2">
      <c r="A177" s="1" t="s">
        <v>363</v>
      </c>
      <c r="B177" s="1" t="s">
        <v>177</v>
      </c>
      <c r="C177" s="1" t="s">
        <v>178</v>
      </c>
      <c r="D177" s="4">
        <v>34519</v>
      </c>
    </row>
    <row r="178" spans="1:4" x14ac:dyDescent="0.2">
      <c r="A178" s="1" t="s">
        <v>364</v>
      </c>
      <c r="B178" s="1" t="s">
        <v>184</v>
      </c>
      <c r="C178" s="1" t="s">
        <v>185</v>
      </c>
      <c r="D178" s="4">
        <v>36239</v>
      </c>
    </row>
    <row r="179" spans="1:4" x14ac:dyDescent="0.2">
      <c r="A179" s="1" t="s">
        <v>365</v>
      </c>
      <c r="B179" s="1" t="s">
        <v>184</v>
      </c>
      <c r="C179" s="1" t="s">
        <v>185</v>
      </c>
      <c r="D179" s="4">
        <v>37569</v>
      </c>
    </row>
    <row r="180" spans="1:4" x14ac:dyDescent="0.2">
      <c r="A180" s="1" t="s">
        <v>366</v>
      </c>
      <c r="B180" s="1" t="s">
        <v>177</v>
      </c>
      <c r="C180" s="1" t="s">
        <v>178</v>
      </c>
      <c r="D180" s="4">
        <v>32550</v>
      </c>
    </row>
    <row r="181" spans="1:4" x14ac:dyDescent="0.2">
      <c r="A181" s="1" t="s">
        <v>367</v>
      </c>
      <c r="B181" s="1" t="s">
        <v>166</v>
      </c>
      <c r="C181" s="1" t="s">
        <v>167</v>
      </c>
      <c r="D181" s="4">
        <v>31255</v>
      </c>
    </row>
    <row r="182" spans="1:4" x14ac:dyDescent="0.2">
      <c r="A182" s="1" t="s">
        <v>368</v>
      </c>
      <c r="B182" s="1" t="s">
        <v>184</v>
      </c>
      <c r="C182" s="1" t="s">
        <v>185</v>
      </c>
      <c r="D182" s="4">
        <v>34902</v>
      </c>
    </row>
    <row r="183" spans="1:4" x14ac:dyDescent="0.2">
      <c r="A183" s="1" t="s">
        <v>369</v>
      </c>
      <c r="B183" s="1" t="s">
        <v>162</v>
      </c>
      <c r="C183" s="1" t="s">
        <v>163</v>
      </c>
      <c r="D183" s="4">
        <v>34524</v>
      </c>
    </row>
    <row r="184" spans="1:4" x14ac:dyDescent="0.2">
      <c r="A184" s="1" t="s">
        <v>370</v>
      </c>
      <c r="B184" s="1" t="s">
        <v>159</v>
      </c>
      <c r="C184" s="1" t="s">
        <v>160</v>
      </c>
      <c r="D184" s="4">
        <v>37814</v>
      </c>
    </row>
    <row r="185" spans="1:4" x14ac:dyDescent="0.2">
      <c r="A185" s="1" t="s">
        <v>371</v>
      </c>
      <c r="B185" s="1" t="s">
        <v>184</v>
      </c>
      <c r="C185" s="1" t="s">
        <v>185</v>
      </c>
      <c r="D185" s="4">
        <v>36813</v>
      </c>
    </row>
    <row r="186" spans="1:4" x14ac:dyDescent="0.2">
      <c r="A186" s="1" t="s">
        <v>372</v>
      </c>
      <c r="B186" s="1" t="s">
        <v>184</v>
      </c>
      <c r="C186" s="1" t="s">
        <v>185</v>
      </c>
      <c r="D186" s="4">
        <v>35609</v>
      </c>
    </row>
    <row r="187" spans="1:4" x14ac:dyDescent="0.2">
      <c r="A187" s="1" t="s">
        <v>373</v>
      </c>
      <c r="B187" s="1" t="s">
        <v>189</v>
      </c>
      <c r="C187" s="1" t="s">
        <v>190</v>
      </c>
      <c r="D187" s="4">
        <v>33390</v>
      </c>
    </row>
    <row r="188" spans="1:4" x14ac:dyDescent="0.2">
      <c r="A188" s="1" t="s">
        <v>374</v>
      </c>
      <c r="B188" s="1" t="s">
        <v>184</v>
      </c>
      <c r="C188" s="1" t="s">
        <v>185</v>
      </c>
      <c r="D188" s="4">
        <v>34839</v>
      </c>
    </row>
    <row r="189" spans="1:4" x14ac:dyDescent="0.2">
      <c r="A189" s="1" t="s">
        <v>375</v>
      </c>
      <c r="B189" s="1" t="s">
        <v>184</v>
      </c>
      <c r="C189" s="1" t="s">
        <v>185</v>
      </c>
      <c r="D189" s="4">
        <v>39389</v>
      </c>
    </row>
    <row r="190" spans="1:4" x14ac:dyDescent="0.2">
      <c r="A190" s="1" t="s">
        <v>376</v>
      </c>
      <c r="B190" s="1" t="s">
        <v>173</v>
      </c>
      <c r="C190" s="1" t="s">
        <v>174</v>
      </c>
      <c r="D190" s="4">
        <v>38731</v>
      </c>
    </row>
    <row r="191" spans="1:4" x14ac:dyDescent="0.2">
      <c r="A191" s="1" t="s">
        <v>377</v>
      </c>
      <c r="B191" s="1" t="s">
        <v>173</v>
      </c>
      <c r="C191" s="1" t="s">
        <v>174</v>
      </c>
      <c r="D191" s="4">
        <v>41048</v>
      </c>
    </row>
    <row r="192" spans="1:4" x14ac:dyDescent="0.2">
      <c r="A192" s="1" t="s">
        <v>378</v>
      </c>
      <c r="B192" s="1" t="s">
        <v>177</v>
      </c>
      <c r="C192" s="1" t="s">
        <v>178</v>
      </c>
      <c r="D192" s="4">
        <v>32165</v>
      </c>
    </row>
    <row r="193" spans="1:4" x14ac:dyDescent="0.2">
      <c r="A193" s="1" t="s">
        <v>379</v>
      </c>
      <c r="B193" s="1" t="s">
        <v>166</v>
      </c>
      <c r="C193" s="1" t="s">
        <v>167</v>
      </c>
      <c r="D193" s="4">
        <v>32361</v>
      </c>
    </row>
    <row r="194" spans="1:4" x14ac:dyDescent="0.2">
      <c r="A194" s="1" t="s">
        <v>380</v>
      </c>
      <c r="B194" s="1" t="s">
        <v>166</v>
      </c>
      <c r="C194" s="1" t="s">
        <v>167</v>
      </c>
      <c r="D194" s="4">
        <v>34342</v>
      </c>
    </row>
    <row r="195" spans="1:4" x14ac:dyDescent="0.2">
      <c r="A195" s="1" t="s">
        <v>381</v>
      </c>
      <c r="B195" s="1" t="s">
        <v>181</v>
      </c>
      <c r="C195" s="1" t="s">
        <v>182</v>
      </c>
      <c r="D195" s="4">
        <v>33222</v>
      </c>
    </row>
    <row r="196" spans="1:4" x14ac:dyDescent="0.2">
      <c r="A196" s="1" t="s">
        <v>382</v>
      </c>
      <c r="B196" s="1" t="s">
        <v>166</v>
      </c>
      <c r="C196" s="1" t="s">
        <v>167</v>
      </c>
      <c r="D196" s="4">
        <v>33264</v>
      </c>
    </row>
    <row r="197" spans="1:4" x14ac:dyDescent="0.2">
      <c r="A197" s="1" t="s">
        <v>383</v>
      </c>
      <c r="B197" s="1" t="s">
        <v>230</v>
      </c>
      <c r="C197" s="1" t="s">
        <v>167</v>
      </c>
      <c r="D197" s="4">
        <v>35630</v>
      </c>
    </row>
    <row r="198" spans="1:4" x14ac:dyDescent="0.2">
      <c r="A198" s="1" t="s">
        <v>384</v>
      </c>
      <c r="B198" s="1" t="s">
        <v>181</v>
      </c>
      <c r="C198" s="1" t="s">
        <v>182</v>
      </c>
      <c r="D198" s="4">
        <v>32753</v>
      </c>
    </row>
    <row r="199" spans="1:4" x14ac:dyDescent="0.2">
      <c r="A199" s="1" t="s">
        <v>385</v>
      </c>
      <c r="B199" s="1" t="s">
        <v>221</v>
      </c>
      <c r="C199" s="1" t="s">
        <v>222</v>
      </c>
      <c r="D199" s="4">
        <v>35091</v>
      </c>
    </row>
    <row r="200" spans="1:4" x14ac:dyDescent="0.2">
      <c r="A200" s="1" t="s">
        <v>386</v>
      </c>
      <c r="B200" s="1" t="s">
        <v>177</v>
      </c>
      <c r="C200" s="1" t="s">
        <v>178</v>
      </c>
      <c r="D200" s="4">
        <v>33803</v>
      </c>
    </row>
    <row r="201" spans="1:4" x14ac:dyDescent="0.2">
      <c r="A201" s="1" t="s">
        <v>387</v>
      </c>
      <c r="B201" s="1" t="s">
        <v>184</v>
      </c>
      <c r="C201" s="1" t="s">
        <v>185</v>
      </c>
      <c r="D201" s="4">
        <v>37429</v>
      </c>
    </row>
    <row r="202" spans="1:4" x14ac:dyDescent="0.2">
      <c r="A202" s="1" t="s">
        <v>388</v>
      </c>
      <c r="B202" s="1" t="s">
        <v>221</v>
      </c>
      <c r="C202" s="1" t="s">
        <v>222</v>
      </c>
      <c r="D202" s="4">
        <v>34496</v>
      </c>
    </row>
    <row r="203" spans="1:4" x14ac:dyDescent="0.2">
      <c r="A203" s="1" t="s">
        <v>389</v>
      </c>
      <c r="B203" s="1" t="s">
        <v>173</v>
      </c>
      <c r="C203" s="1" t="s">
        <v>174</v>
      </c>
      <c r="D203" s="4">
        <v>41699</v>
      </c>
    </row>
    <row r="204" spans="1:4" x14ac:dyDescent="0.2">
      <c r="A204" s="1" t="s">
        <v>390</v>
      </c>
      <c r="B204" s="1" t="s">
        <v>166</v>
      </c>
      <c r="C204" s="1" t="s">
        <v>167</v>
      </c>
      <c r="D204" s="4">
        <v>33978</v>
      </c>
    </row>
    <row r="205" spans="1:4" x14ac:dyDescent="0.2">
      <c r="A205" s="1" t="s">
        <v>391</v>
      </c>
      <c r="B205" s="1" t="s">
        <v>184</v>
      </c>
      <c r="C205" s="1" t="s">
        <v>185</v>
      </c>
      <c r="D205" s="4">
        <v>40787</v>
      </c>
    </row>
    <row r="206" spans="1:4" x14ac:dyDescent="0.2">
      <c r="A206" s="1" t="s">
        <v>392</v>
      </c>
      <c r="B206" s="1" t="s">
        <v>221</v>
      </c>
      <c r="C206" s="1" t="s">
        <v>222</v>
      </c>
      <c r="D206" s="4">
        <v>34519</v>
      </c>
    </row>
    <row r="207" spans="1:4" x14ac:dyDescent="0.2">
      <c r="A207" s="1" t="s">
        <v>393</v>
      </c>
      <c r="B207" s="1" t="s">
        <v>184</v>
      </c>
      <c r="C207" s="1" t="s">
        <v>185</v>
      </c>
      <c r="D207" s="4">
        <v>39669</v>
      </c>
    </row>
    <row r="208" spans="1:4" x14ac:dyDescent="0.2">
      <c r="A208" s="1" t="s">
        <v>394</v>
      </c>
      <c r="B208" s="1" t="s">
        <v>184</v>
      </c>
      <c r="C208" s="1" t="s">
        <v>185</v>
      </c>
      <c r="D208" s="4">
        <v>34993</v>
      </c>
    </row>
    <row r="209" spans="1:4" x14ac:dyDescent="0.2">
      <c r="A209" s="1" t="s">
        <v>395</v>
      </c>
      <c r="B209" s="1" t="s">
        <v>184</v>
      </c>
      <c r="C209" s="1" t="s">
        <v>185</v>
      </c>
      <c r="D209" s="4">
        <v>39921</v>
      </c>
    </row>
    <row r="210" spans="1:4" x14ac:dyDescent="0.2">
      <c r="A210" s="1" t="s">
        <v>396</v>
      </c>
      <c r="B210" s="1" t="s">
        <v>184</v>
      </c>
      <c r="C210" s="1" t="s">
        <v>185</v>
      </c>
      <c r="D210" s="4">
        <v>34559</v>
      </c>
    </row>
    <row r="211" spans="1:4" x14ac:dyDescent="0.2">
      <c r="A211" s="1" t="s">
        <v>397</v>
      </c>
      <c r="B211" s="1" t="s">
        <v>221</v>
      </c>
      <c r="C211" s="1" t="s">
        <v>222</v>
      </c>
      <c r="D211" s="4">
        <v>34202</v>
      </c>
    </row>
    <row r="212" spans="1:4" x14ac:dyDescent="0.2">
      <c r="A212" s="1" t="s">
        <v>398</v>
      </c>
      <c r="B212" s="1" t="s">
        <v>162</v>
      </c>
      <c r="C212" s="1" t="s">
        <v>163</v>
      </c>
      <c r="D212" s="4">
        <v>32494</v>
      </c>
    </row>
    <row r="213" spans="1:4" x14ac:dyDescent="0.2">
      <c r="A213" s="1" t="s">
        <v>399</v>
      </c>
      <c r="B213" s="1" t="s">
        <v>207</v>
      </c>
      <c r="C213" s="1" t="s">
        <v>167</v>
      </c>
      <c r="D213" s="4">
        <v>38969</v>
      </c>
    </row>
    <row r="214" spans="1:4" x14ac:dyDescent="0.2">
      <c r="A214" s="1" t="s">
        <v>400</v>
      </c>
      <c r="B214" s="1" t="s">
        <v>184</v>
      </c>
      <c r="C214" s="1" t="s">
        <v>185</v>
      </c>
      <c r="D214" s="4">
        <v>35539</v>
      </c>
    </row>
    <row r="215" spans="1:4" x14ac:dyDescent="0.2">
      <c r="A215" s="1" t="s">
        <v>401</v>
      </c>
      <c r="B215" s="1" t="s">
        <v>159</v>
      </c>
      <c r="C215" s="1" t="s">
        <v>160</v>
      </c>
      <c r="D215" s="4">
        <v>31710</v>
      </c>
    </row>
    <row r="216" spans="1:4" x14ac:dyDescent="0.2">
      <c r="A216" s="1" t="s">
        <v>402</v>
      </c>
      <c r="B216" s="1" t="s">
        <v>221</v>
      </c>
      <c r="C216" s="1" t="s">
        <v>222</v>
      </c>
      <c r="D216" s="4">
        <v>34979</v>
      </c>
    </row>
    <row r="217" spans="1:4" x14ac:dyDescent="0.2">
      <c r="A217" s="1" t="s">
        <v>403</v>
      </c>
      <c r="B217" s="1" t="s">
        <v>166</v>
      </c>
      <c r="C217" s="1" t="s">
        <v>167</v>
      </c>
      <c r="D217" s="4">
        <v>34754</v>
      </c>
    </row>
    <row r="218" spans="1:4" x14ac:dyDescent="0.2">
      <c r="A218" s="1" t="s">
        <v>404</v>
      </c>
      <c r="B218" s="1" t="s">
        <v>166</v>
      </c>
      <c r="C218" s="1" t="s">
        <v>167</v>
      </c>
      <c r="D218" s="4">
        <v>32802</v>
      </c>
    </row>
    <row r="219" spans="1:4" x14ac:dyDescent="0.2">
      <c r="A219" s="1" t="s">
        <v>405</v>
      </c>
      <c r="B219" s="1" t="s">
        <v>221</v>
      </c>
      <c r="C219" s="1" t="s">
        <v>222</v>
      </c>
      <c r="D219" s="4">
        <v>36701</v>
      </c>
    </row>
    <row r="220" spans="1:4" x14ac:dyDescent="0.2">
      <c r="A220" s="1" t="s">
        <v>406</v>
      </c>
      <c r="B220" s="1" t="s">
        <v>189</v>
      </c>
      <c r="C220" s="1" t="s">
        <v>190</v>
      </c>
      <c r="D220" s="4">
        <v>33194</v>
      </c>
    </row>
    <row r="221" spans="1:4" x14ac:dyDescent="0.2">
      <c r="A221" s="1" t="s">
        <v>407</v>
      </c>
      <c r="B221" s="1" t="s">
        <v>184</v>
      </c>
      <c r="C221" s="1" t="s">
        <v>185</v>
      </c>
      <c r="D221" s="4">
        <v>39928</v>
      </c>
    </row>
    <row r="222" spans="1:4" x14ac:dyDescent="0.2">
      <c r="A222" s="1" t="s">
        <v>408</v>
      </c>
      <c r="B222" s="1" t="s">
        <v>166</v>
      </c>
      <c r="C222" s="1" t="s">
        <v>167</v>
      </c>
      <c r="D222" s="4">
        <v>34929</v>
      </c>
    </row>
    <row r="223" spans="1:4" x14ac:dyDescent="0.2">
      <c r="A223" s="1" t="s">
        <v>409</v>
      </c>
      <c r="B223" s="1" t="s">
        <v>221</v>
      </c>
      <c r="C223" s="1" t="s">
        <v>222</v>
      </c>
      <c r="D223" s="4">
        <v>34377</v>
      </c>
    </row>
    <row r="224" spans="1:4" x14ac:dyDescent="0.2">
      <c r="A224" s="1" t="s">
        <v>410</v>
      </c>
      <c r="B224" s="1" t="s">
        <v>177</v>
      </c>
      <c r="C224" s="1" t="s">
        <v>178</v>
      </c>
      <c r="D224" s="4">
        <v>34230</v>
      </c>
    </row>
    <row r="225" spans="1:4" x14ac:dyDescent="0.2">
      <c r="A225" s="1" t="s">
        <v>411</v>
      </c>
      <c r="B225" s="1" t="s">
        <v>177</v>
      </c>
      <c r="C225" s="1" t="s">
        <v>178</v>
      </c>
      <c r="D225" s="4">
        <v>33922</v>
      </c>
    </row>
    <row r="226" spans="1:4" x14ac:dyDescent="0.2">
      <c r="A226" s="1" t="s">
        <v>412</v>
      </c>
      <c r="B226" s="1" t="s">
        <v>207</v>
      </c>
      <c r="C226" s="1" t="s">
        <v>167</v>
      </c>
      <c r="D226" s="4">
        <v>38283</v>
      </c>
    </row>
    <row r="227" spans="1:4" x14ac:dyDescent="0.2">
      <c r="A227" s="1" t="s">
        <v>413</v>
      </c>
      <c r="B227" s="1" t="s">
        <v>181</v>
      </c>
      <c r="C227" s="1" t="s">
        <v>182</v>
      </c>
      <c r="D227" s="4">
        <v>34066</v>
      </c>
    </row>
    <row r="228" spans="1:4" x14ac:dyDescent="0.2">
      <c r="A228" s="1" t="s">
        <v>414</v>
      </c>
      <c r="B228" s="1" t="s">
        <v>194</v>
      </c>
      <c r="C228" s="1" t="s">
        <v>171</v>
      </c>
      <c r="D228" s="4">
        <v>32695</v>
      </c>
    </row>
    <row r="229" spans="1:4" x14ac:dyDescent="0.2">
      <c r="A229" s="1" t="s">
        <v>415</v>
      </c>
      <c r="B229" s="1" t="s">
        <v>184</v>
      </c>
      <c r="C229" s="1" t="s">
        <v>185</v>
      </c>
      <c r="D229" s="4">
        <v>40096</v>
      </c>
    </row>
    <row r="230" spans="1:4" x14ac:dyDescent="0.2">
      <c r="A230" s="1" t="s">
        <v>416</v>
      </c>
      <c r="B230" s="1" t="s">
        <v>162</v>
      </c>
      <c r="C230" s="1" t="s">
        <v>163</v>
      </c>
      <c r="D230" s="4">
        <v>33166</v>
      </c>
    </row>
    <row r="231" spans="1:4" x14ac:dyDescent="0.2">
      <c r="A231" s="1" t="s">
        <v>417</v>
      </c>
      <c r="B231" s="1" t="s">
        <v>189</v>
      </c>
      <c r="C231" s="1" t="s">
        <v>190</v>
      </c>
      <c r="D231" s="4">
        <v>31087</v>
      </c>
    </row>
    <row r="232" spans="1:4" x14ac:dyDescent="0.2">
      <c r="A232" s="1" t="s">
        <v>418</v>
      </c>
      <c r="B232" s="1" t="s">
        <v>221</v>
      </c>
      <c r="C232" s="1" t="s">
        <v>222</v>
      </c>
      <c r="D232" s="4">
        <v>34881</v>
      </c>
    </row>
    <row r="233" spans="1:4" x14ac:dyDescent="0.2">
      <c r="A233" s="1" t="s">
        <v>419</v>
      </c>
      <c r="B233" s="1" t="s">
        <v>184</v>
      </c>
      <c r="C233" s="1" t="s">
        <v>185</v>
      </c>
      <c r="D233" s="4">
        <v>40682</v>
      </c>
    </row>
    <row r="234" spans="1:4" x14ac:dyDescent="0.2">
      <c r="A234" s="1" t="s">
        <v>420</v>
      </c>
      <c r="B234" s="1" t="s">
        <v>184</v>
      </c>
      <c r="C234" s="1" t="s">
        <v>185</v>
      </c>
      <c r="D234" s="4">
        <v>36960</v>
      </c>
    </row>
    <row r="235" spans="1:4" x14ac:dyDescent="0.2">
      <c r="A235" s="1" t="s">
        <v>421</v>
      </c>
      <c r="B235" s="1" t="s">
        <v>162</v>
      </c>
      <c r="C235" s="1" t="s">
        <v>163</v>
      </c>
      <c r="D235" s="4">
        <v>35259</v>
      </c>
    </row>
    <row r="236" spans="1:4" x14ac:dyDescent="0.2">
      <c r="A236" s="1" t="s">
        <v>422</v>
      </c>
      <c r="B236" s="1" t="s">
        <v>221</v>
      </c>
      <c r="C236" s="1" t="s">
        <v>222</v>
      </c>
      <c r="D236" s="4">
        <v>34622</v>
      </c>
    </row>
    <row r="237" spans="1:4" x14ac:dyDescent="0.2">
      <c r="A237" s="1" t="s">
        <v>423</v>
      </c>
      <c r="B237" s="1" t="s">
        <v>424</v>
      </c>
      <c r="C237" s="1" t="s">
        <v>185</v>
      </c>
      <c r="D237" s="4">
        <v>42658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10"/>
  <sheetViews>
    <sheetView topLeftCell="A6" workbookViewId="0">
      <selection activeCell="A5" sqref="A5"/>
    </sheetView>
  </sheetViews>
  <sheetFormatPr defaultRowHeight="12.75" x14ac:dyDescent="0.2"/>
  <cols>
    <col min="1" max="1" width="29.7109375" bestFit="1" customWidth="1"/>
    <col min="2" max="2" width="24.42578125" bestFit="1" customWidth="1"/>
    <col min="3" max="3" width="29.7109375" bestFit="1" customWidth="1"/>
  </cols>
  <sheetData>
    <row r="1" spans="1:8" x14ac:dyDescent="0.2">
      <c r="A1" s="9" t="s">
        <v>456</v>
      </c>
      <c r="B1" s="8" t="s">
        <v>455</v>
      </c>
      <c r="C1" s="8"/>
    </row>
    <row r="2" spans="1:8" x14ac:dyDescent="0.2">
      <c r="A2" s="9" t="s">
        <v>454</v>
      </c>
      <c r="B2" s="8" t="s">
        <v>458</v>
      </c>
      <c r="C2" s="8"/>
    </row>
    <row r="3" spans="1:8" x14ac:dyDescent="0.2">
      <c r="A3" s="9" t="s">
        <v>453</v>
      </c>
      <c r="B3" s="10">
        <v>42970</v>
      </c>
      <c r="C3" s="10"/>
    </row>
    <row r="5" spans="1:8" x14ac:dyDescent="0.2">
      <c r="A5" t="s">
        <v>1</v>
      </c>
      <c r="B5" t="s">
        <v>2</v>
      </c>
      <c r="C5" t="s">
        <v>3</v>
      </c>
    </row>
    <row r="6" spans="1:8" x14ac:dyDescent="0.2">
      <c r="A6" s="1" t="s">
        <v>4</v>
      </c>
      <c r="B6" s="1" t="s">
        <v>5</v>
      </c>
      <c r="C6" s="1" t="s">
        <v>6</v>
      </c>
    </row>
    <row r="7" spans="1:8" x14ac:dyDescent="0.2">
      <c r="A7" s="1" t="s">
        <v>7</v>
      </c>
      <c r="B7" s="1" t="s">
        <v>8</v>
      </c>
      <c r="C7" s="1" t="s">
        <v>6</v>
      </c>
    </row>
    <row r="8" spans="1:8" x14ac:dyDescent="0.2">
      <c r="A8" s="1" t="s">
        <v>9</v>
      </c>
      <c r="B8" s="1" t="s">
        <v>5</v>
      </c>
      <c r="C8" s="1" t="s">
        <v>6</v>
      </c>
    </row>
    <row r="9" spans="1:8" x14ac:dyDescent="0.2">
      <c r="A9" s="1" t="s">
        <v>10</v>
      </c>
      <c r="B9" s="1" t="s">
        <v>5</v>
      </c>
      <c r="C9" s="1" t="s">
        <v>6</v>
      </c>
    </row>
    <row r="10" spans="1:8" x14ac:dyDescent="0.2">
      <c r="A10" s="1" t="s">
        <v>11</v>
      </c>
      <c r="B10" s="1" t="s">
        <v>12</v>
      </c>
      <c r="C10" s="1" t="s">
        <v>13</v>
      </c>
      <c r="H10" t="s">
        <v>459</v>
      </c>
    </row>
    <row r="11" spans="1:8" x14ac:dyDescent="0.2">
      <c r="A11" s="1" t="s">
        <v>14</v>
      </c>
      <c r="B11" s="1" t="s">
        <v>15</v>
      </c>
      <c r="C11" s="1" t="s">
        <v>16</v>
      </c>
    </row>
    <row r="12" spans="1:8" x14ac:dyDescent="0.2">
      <c r="A12" s="1" t="s">
        <v>17</v>
      </c>
      <c r="B12" s="1" t="s">
        <v>15</v>
      </c>
      <c r="C12" s="1" t="s">
        <v>16</v>
      </c>
    </row>
    <row r="13" spans="1:8" x14ac:dyDescent="0.2">
      <c r="A13" s="1" t="s">
        <v>18</v>
      </c>
      <c r="B13" s="1" t="s">
        <v>19</v>
      </c>
      <c r="C13" s="1" t="s">
        <v>20</v>
      </c>
    </row>
    <row r="14" spans="1:8" x14ac:dyDescent="0.2">
      <c r="A14" s="1" t="s">
        <v>21</v>
      </c>
      <c r="B14" s="1" t="s">
        <v>22</v>
      </c>
      <c r="C14" s="1" t="s">
        <v>23</v>
      </c>
    </row>
    <row r="15" spans="1:8" x14ac:dyDescent="0.2">
      <c r="A15" s="1" t="s">
        <v>24</v>
      </c>
      <c r="B15" s="1" t="s">
        <v>25</v>
      </c>
      <c r="C15" s="1" t="s">
        <v>26</v>
      </c>
    </row>
    <row r="16" spans="1:8" x14ac:dyDescent="0.2">
      <c r="A16" s="1" t="s">
        <v>27</v>
      </c>
      <c r="B16" s="1" t="s">
        <v>28</v>
      </c>
      <c r="C16" s="1" t="s">
        <v>29</v>
      </c>
    </row>
    <row r="17" spans="1:3" x14ac:dyDescent="0.2">
      <c r="A17" s="1" t="s">
        <v>30</v>
      </c>
      <c r="B17" s="1" t="s">
        <v>31</v>
      </c>
      <c r="C17" s="1" t="s">
        <v>32</v>
      </c>
    </row>
    <row r="18" spans="1:3" x14ac:dyDescent="0.2">
      <c r="A18" s="1" t="s">
        <v>33</v>
      </c>
      <c r="B18" s="1" t="s">
        <v>25</v>
      </c>
      <c r="C18" s="1" t="s">
        <v>26</v>
      </c>
    </row>
    <row r="19" spans="1:3" x14ac:dyDescent="0.2">
      <c r="A19" s="1" t="s">
        <v>34</v>
      </c>
      <c r="B19" s="1" t="s">
        <v>28</v>
      </c>
      <c r="C19" s="1" t="s">
        <v>29</v>
      </c>
    </row>
    <row r="20" spans="1:3" x14ac:dyDescent="0.2">
      <c r="A20" s="1" t="s">
        <v>35</v>
      </c>
      <c r="B20" s="1" t="s">
        <v>36</v>
      </c>
      <c r="C20" s="1" t="s">
        <v>37</v>
      </c>
    </row>
    <row r="21" spans="1:3" x14ac:dyDescent="0.2">
      <c r="A21" s="1" t="s">
        <v>38</v>
      </c>
      <c r="B21" s="1" t="s">
        <v>28</v>
      </c>
      <c r="C21" s="1" t="s">
        <v>29</v>
      </c>
    </row>
    <row r="22" spans="1:3" x14ac:dyDescent="0.2">
      <c r="A22" s="1" t="s">
        <v>39</v>
      </c>
      <c r="B22" s="1" t="s">
        <v>36</v>
      </c>
      <c r="C22" s="1" t="s">
        <v>37</v>
      </c>
    </row>
    <row r="23" spans="1:3" x14ac:dyDescent="0.2">
      <c r="A23" s="1" t="s">
        <v>40</v>
      </c>
      <c r="B23" s="1" t="s">
        <v>41</v>
      </c>
      <c r="C23" s="1" t="s">
        <v>42</v>
      </c>
    </row>
    <row r="24" spans="1:3" x14ac:dyDescent="0.2">
      <c r="A24" s="1" t="s">
        <v>43</v>
      </c>
      <c r="B24" s="1" t="s">
        <v>15</v>
      </c>
      <c r="C24" s="1" t="s">
        <v>16</v>
      </c>
    </row>
    <row r="25" spans="1:3" x14ac:dyDescent="0.2">
      <c r="A25" s="1" t="s">
        <v>44</v>
      </c>
      <c r="B25" s="1" t="s">
        <v>41</v>
      </c>
      <c r="C25" s="1" t="s">
        <v>42</v>
      </c>
    </row>
    <row r="26" spans="1:3" x14ac:dyDescent="0.2">
      <c r="A26" s="1" t="s">
        <v>45</v>
      </c>
      <c r="B26" s="1" t="s">
        <v>19</v>
      </c>
      <c r="C26" s="1" t="s">
        <v>20</v>
      </c>
    </row>
    <row r="27" spans="1:3" x14ac:dyDescent="0.2">
      <c r="A27" s="1" t="s">
        <v>46</v>
      </c>
      <c r="B27" s="1" t="s">
        <v>15</v>
      </c>
      <c r="C27" s="1" t="s">
        <v>16</v>
      </c>
    </row>
    <row r="28" spans="1:3" x14ac:dyDescent="0.2">
      <c r="A28" s="1" t="s">
        <v>47</v>
      </c>
      <c r="B28" s="1" t="s">
        <v>15</v>
      </c>
      <c r="C28" s="1" t="s">
        <v>16</v>
      </c>
    </row>
    <row r="29" spans="1:3" x14ac:dyDescent="0.2">
      <c r="A29" s="1" t="s">
        <v>48</v>
      </c>
      <c r="B29" s="1" t="s">
        <v>49</v>
      </c>
      <c r="C29" s="1" t="s">
        <v>29</v>
      </c>
    </row>
    <row r="30" spans="1:3" x14ac:dyDescent="0.2">
      <c r="A30" s="1" t="s">
        <v>50</v>
      </c>
      <c r="B30" s="1" t="s">
        <v>41</v>
      </c>
      <c r="C30" s="1" t="s">
        <v>42</v>
      </c>
    </row>
    <row r="31" spans="1:3" x14ac:dyDescent="0.2">
      <c r="A31" s="1" t="s">
        <v>51</v>
      </c>
      <c r="B31" s="1" t="s">
        <v>52</v>
      </c>
      <c r="C31" s="1" t="s">
        <v>53</v>
      </c>
    </row>
    <row r="32" spans="1:3" x14ac:dyDescent="0.2">
      <c r="A32" s="1" t="s">
        <v>54</v>
      </c>
      <c r="B32" s="1" t="s">
        <v>49</v>
      </c>
      <c r="C32" s="1" t="s">
        <v>29</v>
      </c>
    </row>
    <row r="33" spans="1:3" x14ac:dyDescent="0.2">
      <c r="A33" s="1" t="s">
        <v>55</v>
      </c>
      <c r="B33" s="1" t="s">
        <v>25</v>
      </c>
      <c r="C33" s="1" t="s">
        <v>26</v>
      </c>
    </row>
    <row r="34" spans="1:3" x14ac:dyDescent="0.2">
      <c r="A34" s="1" t="s">
        <v>56</v>
      </c>
      <c r="B34" s="1" t="s">
        <v>12</v>
      </c>
      <c r="C34" s="1" t="s">
        <v>13</v>
      </c>
    </row>
    <row r="35" spans="1:3" x14ac:dyDescent="0.2">
      <c r="A35" s="1" t="s">
        <v>57</v>
      </c>
      <c r="B35" s="1" t="s">
        <v>41</v>
      </c>
      <c r="C35" s="1" t="s">
        <v>42</v>
      </c>
    </row>
    <row r="36" spans="1:3" x14ac:dyDescent="0.2">
      <c r="A36" s="1" t="s">
        <v>58</v>
      </c>
      <c r="B36" s="1" t="s">
        <v>59</v>
      </c>
      <c r="C36" s="1" t="s">
        <v>60</v>
      </c>
    </row>
    <row r="37" spans="1:3" x14ac:dyDescent="0.2">
      <c r="A37" s="1" t="s">
        <v>61</v>
      </c>
      <c r="B37" s="1" t="s">
        <v>28</v>
      </c>
      <c r="C37" s="1" t="s">
        <v>29</v>
      </c>
    </row>
    <row r="38" spans="1:3" x14ac:dyDescent="0.2">
      <c r="A38" s="1" t="s">
        <v>62</v>
      </c>
      <c r="B38" s="1" t="s">
        <v>63</v>
      </c>
      <c r="C38" s="1" t="s">
        <v>64</v>
      </c>
    </row>
    <row r="39" spans="1:3" x14ac:dyDescent="0.2">
      <c r="A39" s="1" t="s">
        <v>65</v>
      </c>
      <c r="B39" s="1" t="s">
        <v>63</v>
      </c>
      <c r="C39" s="1" t="s">
        <v>64</v>
      </c>
    </row>
    <row r="40" spans="1:3" x14ac:dyDescent="0.2">
      <c r="A40" s="1" t="s">
        <v>66</v>
      </c>
      <c r="B40" s="1" t="s">
        <v>67</v>
      </c>
      <c r="C40" s="1" t="s">
        <v>29</v>
      </c>
    </row>
    <row r="41" spans="1:3" x14ac:dyDescent="0.2">
      <c r="A41" s="1" t="s">
        <v>68</v>
      </c>
      <c r="B41" s="1" t="s">
        <v>67</v>
      </c>
      <c r="C41" s="1" t="s">
        <v>29</v>
      </c>
    </row>
    <row r="42" spans="1:3" x14ac:dyDescent="0.2">
      <c r="A42" s="1" t="s">
        <v>69</v>
      </c>
      <c r="B42" s="1" t="s">
        <v>31</v>
      </c>
      <c r="C42" s="1" t="s">
        <v>32</v>
      </c>
    </row>
    <row r="43" spans="1:3" x14ac:dyDescent="0.2">
      <c r="A43" s="1" t="s">
        <v>70</v>
      </c>
      <c r="B43" s="1" t="s">
        <v>71</v>
      </c>
      <c r="C43" s="1" t="s">
        <v>72</v>
      </c>
    </row>
    <row r="44" spans="1:3" x14ac:dyDescent="0.2">
      <c r="A44" s="1" t="s">
        <v>73</v>
      </c>
      <c r="B44" s="1" t="s">
        <v>74</v>
      </c>
      <c r="C44" s="1" t="s">
        <v>6</v>
      </c>
    </row>
    <row r="45" spans="1:3" x14ac:dyDescent="0.2">
      <c r="A45" s="1" t="s">
        <v>75</v>
      </c>
      <c r="B45" s="1" t="s">
        <v>31</v>
      </c>
      <c r="C45" s="1" t="s">
        <v>32</v>
      </c>
    </row>
    <row r="46" spans="1:3" x14ac:dyDescent="0.2">
      <c r="A46" s="1" t="s">
        <v>76</v>
      </c>
      <c r="B46" s="1" t="s">
        <v>36</v>
      </c>
      <c r="C46" s="1" t="s">
        <v>37</v>
      </c>
    </row>
    <row r="47" spans="1:3" x14ac:dyDescent="0.2">
      <c r="A47" s="1" t="s">
        <v>77</v>
      </c>
      <c r="B47" s="1" t="s">
        <v>78</v>
      </c>
      <c r="C47" s="1" t="s">
        <v>79</v>
      </c>
    </row>
    <row r="48" spans="1:3" x14ac:dyDescent="0.2">
      <c r="A48" s="1" t="s">
        <v>80</v>
      </c>
      <c r="B48" s="1" t="s">
        <v>81</v>
      </c>
      <c r="C48" s="1" t="s">
        <v>13</v>
      </c>
    </row>
    <row r="49" spans="1:3" x14ac:dyDescent="0.2">
      <c r="A49" s="1" t="s">
        <v>82</v>
      </c>
      <c r="B49" s="1" t="s">
        <v>83</v>
      </c>
      <c r="C49" s="1" t="s">
        <v>79</v>
      </c>
    </row>
    <row r="50" spans="1:3" x14ac:dyDescent="0.2">
      <c r="A50" s="1" t="s">
        <v>84</v>
      </c>
      <c r="B50" s="1" t="s">
        <v>31</v>
      </c>
      <c r="C50" s="1" t="s">
        <v>32</v>
      </c>
    </row>
    <row r="51" spans="1:3" x14ac:dyDescent="0.2">
      <c r="A51" s="1" t="s">
        <v>85</v>
      </c>
      <c r="B51" s="1" t="s">
        <v>86</v>
      </c>
      <c r="C51" s="1" t="s">
        <v>87</v>
      </c>
    </row>
    <row r="52" spans="1:3" x14ac:dyDescent="0.2">
      <c r="A52" s="1" t="s">
        <v>88</v>
      </c>
      <c r="B52" s="1" t="s">
        <v>31</v>
      </c>
      <c r="C52" s="1" t="s">
        <v>32</v>
      </c>
    </row>
    <row r="53" spans="1:3" x14ac:dyDescent="0.2">
      <c r="A53" s="1" t="s">
        <v>89</v>
      </c>
      <c r="B53" s="1" t="s">
        <v>31</v>
      </c>
      <c r="C53" s="1" t="s">
        <v>32</v>
      </c>
    </row>
    <row r="54" spans="1:3" x14ac:dyDescent="0.2">
      <c r="A54" s="1" t="s">
        <v>90</v>
      </c>
      <c r="B54" s="1" t="s">
        <v>31</v>
      </c>
      <c r="C54" s="1" t="s">
        <v>32</v>
      </c>
    </row>
    <row r="55" spans="1:3" x14ac:dyDescent="0.2">
      <c r="A55" s="1" t="s">
        <v>91</v>
      </c>
      <c r="B55" s="1" t="s">
        <v>92</v>
      </c>
      <c r="C55" s="1" t="s">
        <v>6</v>
      </c>
    </row>
    <row r="56" spans="1:3" x14ac:dyDescent="0.2">
      <c r="A56" s="1" t="s">
        <v>93</v>
      </c>
      <c r="B56" s="1" t="s">
        <v>31</v>
      </c>
      <c r="C56" s="1" t="s">
        <v>32</v>
      </c>
    </row>
    <row r="57" spans="1:3" x14ac:dyDescent="0.2">
      <c r="A57" s="1" t="s">
        <v>94</v>
      </c>
      <c r="B57" s="1" t="s">
        <v>95</v>
      </c>
      <c r="C57" s="1" t="s">
        <v>96</v>
      </c>
    </row>
    <row r="58" spans="1:3" x14ac:dyDescent="0.2">
      <c r="A58" s="1" t="s">
        <v>97</v>
      </c>
      <c r="B58" s="1" t="s">
        <v>31</v>
      </c>
      <c r="C58" s="1" t="s">
        <v>32</v>
      </c>
    </row>
    <row r="59" spans="1:3" x14ac:dyDescent="0.2">
      <c r="A59" s="1" t="s">
        <v>98</v>
      </c>
      <c r="B59" s="1" t="s">
        <v>15</v>
      </c>
      <c r="C59" s="1" t="s">
        <v>16</v>
      </c>
    </row>
    <row r="60" spans="1:3" x14ac:dyDescent="0.2">
      <c r="A60" s="1" t="s">
        <v>99</v>
      </c>
      <c r="B60" s="1" t="s">
        <v>86</v>
      </c>
      <c r="C60" s="1" t="s">
        <v>100</v>
      </c>
    </row>
    <row r="61" spans="1:3" x14ac:dyDescent="0.2">
      <c r="A61" s="1" t="s">
        <v>101</v>
      </c>
      <c r="B61" s="1" t="s">
        <v>12</v>
      </c>
      <c r="C61" s="1" t="s">
        <v>13</v>
      </c>
    </row>
    <row r="62" spans="1:3" x14ac:dyDescent="0.2">
      <c r="A62" s="1" t="s">
        <v>102</v>
      </c>
      <c r="B62" s="1" t="s">
        <v>103</v>
      </c>
      <c r="C62" s="1" t="s">
        <v>6</v>
      </c>
    </row>
    <row r="63" spans="1:3" x14ac:dyDescent="0.2">
      <c r="A63" s="1" t="s">
        <v>104</v>
      </c>
      <c r="B63" s="1" t="s">
        <v>36</v>
      </c>
      <c r="C63" s="1" t="s">
        <v>37</v>
      </c>
    </row>
    <row r="64" spans="1:3" x14ac:dyDescent="0.2">
      <c r="A64" s="1" t="s">
        <v>105</v>
      </c>
      <c r="B64" s="1" t="s">
        <v>15</v>
      </c>
      <c r="C64" s="1" t="s">
        <v>16</v>
      </c>
    </row>
    <row r="65" spans="1:3" x14ac:dyDescent="0.2">
      <c r="A65" s="1" t="s">
        <v>106</v>
      </c>
      <c r="B65" s="1" t="s">
        <v>36</v>
      </c>
      <c r="C65" s="1" t="s">
        <v>37</v>
      </c>
    </row>
    <row r="66" spans="1:3" x14ac:dyDescent="0.2">
      <c r="A66" s="1" t="s">
        <v>107</v>
      </c>
      <c r="B66" s="1" t="s">
        <v>15</v>
      </c>
      <c r="C66" s="1" t="s">
        <v>16</v>
      </c>
    </row>
    <row r="67" spans="1:3" x14ac:dyDescent="0.2">
      <c r="A67" s="1" t="s">
        <v>108</v>
      </c>
      <c r="B67" s="1" t="s">
        <v>28</v>
      </c>
      <c r="C67" s="1" t="s">
        <v>29</v>
      </c>
    </row>
    <row r="68" spans="1:3" x14ac:dyDescent="0.2">
      <c r="A68" s="1" t="s">
        <v>109</v>
      </c>
      <c r="B68" s="1" t="s">
        <v>52</v>
      </c>
      <c r="C68" s="1" t="s">
        <v>53</v>
      </c>
    </row>
    <row r="69" spans="1:3" x14ac:dyDescent="0.2">
      <c r="A69" s="1" t="s">
        <v>110</v>
      </c>
      <c r="B69" s="1" t="s">
        <v>41</v>
      </c>
      <c r="C69" s="1" t="s">
        <v>42</v>
      </c>
    </row>
    <row r="70" spans="1:3" x14ac:dyDescent="0.2">
      <c r="A70" s="1" t="s">
        <v>111</v>
      </c>
      <c r="B70" s="1" t="s">
        <v>86</v>
      </c>
      <c r="C70" s="1" t="s">
        <v>87</v>
      </c>
    </row>
    <row r="71" spans="1:3" x14ac:dyDescent="0.2">
      <c r="A71" s="1" t="s">
        <v>112</v>
      </c>
      <c r="B71" s="1" t="s">
        <v>19</v>
      </c>
      <c r="C71" s="1" t="s">
        <v>20</v>
      </c>
    </row>
    <row r="72" spans="1:3" x14ac:dyDescent="0.2">
      <c r="A72" s="1" t="s">
        <v>113</v>
      </c>
      <c r="B72" s="1" t="s">
        <v>36</v>
      </c>
      <c r="C72" s="1" t="s">
        <v>37</v>
      </c>
    </row>
    <row r="73" spans="1:3" x14ac:dyDescent="0.2">
      <c r="A73" s="1" t="s">
        <v>114</v>
      </c>
      <c r="B73" s="1" t="s">
        <v>31</v>
      </c>
      <c r="C73" s="1" t="s">
        <v>32</v>
      </c>
    </row>
    <row r="74" spans="1:3" x14ac:dyDescent="0.2">
      <c r="A74" s="1" t="s">
        <v>115</v>
      </c>
      <c r="B74" s="1" t="s">
        <v>31</v>
      </c>
      <c r="C74" s="1" t="s">
        <v>32</v>
      </c>
    </row>
    <row r="75" spans="1:3" x14ac:dyDescent="0.2">
      <c r="A75" s="1" t="s">
        <v>116</v>
      </c>
      <c r="B75" s="1" t="s">
        <v>5</v>
      </c>
      <c r="C75" s="1" t="s">
        <v>6</v>
      </c>
    </row>
    <row r="76" spans="1:3" x14ac:dyDescent="0.2">
      <c r="A76" s="1" t="s">
        <v>117</v>
      </c>
      <c r="B76" s="1" t="s">
        <v>103</v>
      </c>
      <c r="C76" s="1" t="s">
        <v>6</v>
      </c>
    </row>
    <row r="77" spans="1:3" x14ac:dyDescent="0.2">
      <c r="A77" s="1" t="s">
        <v>118</v>
      </c>
      <c r="B77" s="1" t="s">
        <v>28</v>
      </c>
      <c r="C77" s="1" t="s">
        <v>29</v>
      </c>
    </row>
    <row r="78" spans="1:3" x14ac:dyDescent="0.2">
      <c r="A78" s="1" t="s">
        <v>119</v>
      </c>
      <c r="B78" s="1" t="s">
        <v>49</v>
      </c>
      <c r="C78" s="1" t="s">
        <v>29</v>
      </c>
    </row>
    <row r="79" spans="1:3" x14ac:dyDescent="0.2">
      <c r="A79" s="1" t="s">
        <v>120</v>
      </c>
      <c r="B79" s="1" t="s">
        <v>31</v>
      </c>
      <c r="C79" s="1" t="s">
        <v>32</v>
      </c>
    </row>
    <row r="80" spans="1:3" x14ac:dyDescent="0.2">
      <c r="A80" s="1" t="s">
        <v>121</v>
      </c>
      <c r="B80" s="1" t="s">
        <v>49</v>
      </c>
      <c r="C80" s="1" t="s">
        <v>29</v>
      </c>
    </row>
    <row r="81" spans="1:3" x14ac:dyDescent="0.2">
      <c r="A81" s="1" t="s">
        <v>122</v>
      </c>
      <c r="B81" s="1" t="s">
        <v>15</v>
      </c>
      <c r="C81" s="1" t="s">
        <v>16</v>
      </c>
    </row>
    <row r="82" spans="1:3" x14ac:dyDescent="0.2">
      <c r="A82" s="1" t="s">
        <v>123</v>
      </c>
      <c r="B82" s="1" t="s">
        <v>15</v>
      </c>
      <c r="C82" s="1" t="s">
        <v>16</v>
      </c>
    </row>
    <row r="83" spans="1:3" x14ac:dyDescent="0.2">
      <c r="A83" s="1" t="s">
        <v>124</v>
      </c>
      <c r="B83" s="1" t="s">
        <v>15</v>
      </c>
      <c r="C83" s="1" t="s">
        <v>16</v>
      </c>
    </row>
    <row r="84" spans="1:3" x14ac:dyDescent="0.2">
      <c r="A84" s="1" t="s">
        <v>125</v>
      </c>
      <c r="B84" s="1" t="s">
        <v>63</v>
      </c>
      <c r="C84" s="1" t="s">
        <v>64</v>
      </c>
    </row>
    <row r="85" spans="1:3" x14ac:dyDescent="0.2">
      <c r="A85" s="1" t="s">
        <v>126</v>
      </c>
      <c r="B85" s="1" t="s">
        <v>28</v>
      </c>
      <c r="C85" s="1" t="s">
        <v>29</v>
      </c>
    </row>
    <row r="86" spans="1:3" x14ac:dyDescent="0.2">
      <c r="A86" s="1" t="s">
        <v>127</v>
      </c>
      <c r="B86" s="1" t="s">
        <v>103</v>
      </c>
      <c r="C86" s="1" t="s">
        <v>6</v>
      </c>
    </row>
    <row r="87" spans="1:3" x14ac:dyDescent="0.2">
      <c r="A87" s="1" t="s">
        <v>128</v>
      </c>
      <c r="B87" s="1" t="s">
        <v>5</v>
      </c>
      <c r="C87" s="1" t="s">
        <v>6</v>
      </c>
    </row>
    <row r="88" spans="1:3" x14ac:dyDescent="0.2">
      <c r="A88" s="1" t="s">
        <v>129</v>
      </c>
      <c r="B88" s="1" t="s">
        <v>74</v>
      </c>
      <c r="C88" s="1" t="s">
        <v>29</v>
      </c>
    </row>
    <row r="89" spans="1:3" x14ac:dyDescent="0.2">
      <c r="A89" s="1" t="s">
        <v>130</v>
      </c>
      <c r="B89" s="1" t="s">
        <v>19</v>
      </c>
      <c r="C89" s="1" t="s">
        <v>20</v>
      </c>
    </row>
    <row r="90" spans="1:3" x14ac:dyDescent="0.2">
      <c r="A90" s="1" t="s">
        <v>131</v>
      </c>
      <c r="B90" s="1" t="s">
        <v>49</v>
      </c>
      <c r="C90" s="1" t="s">
        <v>29</v>
      </c>
    </row>
    <row r="91" spans="1:3" x14ac:dyDescent="0.2">
      <c r="A91" s="1" t="s">
        <v>132</v>
      </c>
      <c r="B91" s="1" t="s">
        <v>49</v>
      </c>
      <c r="C91" s="1" t="s">
        <v>29</v>
      </c>
    </row>
    <row r="92" spans="1:3" x14ac:dyDescent="0.2">
      <c r="A92" s="1" t="s">
        <v>133</v>
      </c>
      <c r="B92" s="1" t="s">
        <v>41</v>
      </c>
      <c r="C92" s="1" t="s">
        <v>42</v>
      </c>
    </row>
    <row r="93" spans="1:3" x14ac:dyDescent="0.2">
      <c r="A93" s="1" t="s">
        <v>134</v>
      </c>
      <c r="B93" s="1" t="s">
        <v>22</v>
      </c>
      <c r="C93" s="1" t="s">
        <v>23</v>
      </c>
    </row>
    <row r="94" spans="1:3" x14ac:dyDescent="0.2">
      <c r="A94" s="1" t="s">
        <v>135</v>
      </c>
      <c r="B94" s="1" t="s">
        <v>31</v>
      </c>
      <c r="C94" s="1" t="s">
        <v>32</v>
      </c>
    </row>
    <row r="95" spans="1:3" x14ac:dyDescent="0.2">
      <c r="A95" s="1" t="s">
        <v>136</v>
      </c>
      <c r="B95" s="1" t="s">
        <v>41</v>
      </c>
      <c r="C95" s="1" t="s">
        <v>42</v>
      </c>
    </row>
    <row r="96" spans="1:3" x14ac:dyDescent="0.2">
      <c r="A96" s="1" t="s">
        <v>137</v>
      </c>
      <c r="B96" s="1" t="s">
        <v>138</v>
      </c>
      <c r="C96" s="1" t="s">
        <v>6</v>
      </c>
    </row>
    <row r="97" spans="1:3" x14ac:dyDescent="0.2">
      <c r="A97" s="1" t="s">
        <v>139</v>
      </c>
      <c r="B97" s="1" t="s">
        <v>12</v>
      </c>
      <c r="C97" s="1" t="s">
        <v>13</v>
      </c>
    </row>
    <row r="98" spans="1:3" x14ac:dyDescent="0.2">
      <c r="A98" s="1" t="s">
        <v>140</v>
      </c>
      <c r="B98" s="1" t="s">
        <v>15</v>
      </c>
      <c r="C98" s="1" t="s">
        <v>16</v>
      </c>
    </row>
    <row r="99" spans="1:3" x14ac:dyDescent="0.2">
      <c r="A99" s="1" t="s">
        <v>141</v>
      </c>
      <c r="B99" s="1" t="s">
        <v>31</v>
      </c>
      <c r="C99" s="1" t="s">
        <v>32</v>
      </c>
    </row>
    <row r="100" spans="1:3" x14ac:dyDescent="0.2">
      <c r="A100" s="1" t="s">
        <v>142</v>
      </c>
      <c r="B100" s="1" t="s">
        <v>15</v>
      </c>
      <c r="C100" s="1" t="s">
        <v>16</v>
      </c>
    </row>
    <row r="101" spans="1:3" x14ac:dyDescent="0.2">
      <c r="A101" s="1" t="s">
        <v>143</v>
      </c>
      <c r="B101" s="1" t="s">
        <v>144</v>
      </c>
      <c r="C101" s="1" t="s">
        <v>37</v>
      </c>
    </row>
    <row r="102" spans="1:3" x14ac:dyDescent="0.2">
      <c r="A102" s="1" t="s">
        <v>145</v>
      </c>
      <c r="B102" s="1" t="s">
        <v>49</v>
      </c>
      <c r="C102" s="1" t="s">
        <v>29</v>
      </c>
    </row>
    <row r="103" spans="1:3" x14ac:dyDescent="0.2">
      <c r="A103" s="1" t="s">
        <v>146</v>
      </c>
      <c r="B103" s="1" t="s">
        <v>49</v>
      </c>
      <c r="C103" s="1" t="s">
        <v>29</v>
      </c>
    </row>
    <row r="104" spans="1:3" x14ac:dyDescent="0.2">
      <c r="A104" s="1" t="s">
        <v>147</v>
      </c>
      <c r="B104" s="1" t="s">
        <v>25</v>
      </c>
      <c r="C104" s="1" t="s">
        <v>26</v>
      </c>
    </row>
    <row r="105" spans="1:3" x14ac:dyDescent="0.2">
      <c r="A105" s="1" t="s">
        <v>148</v>
      </c>
      <c r="B105" s="1" t="s">
        <v>15</v>
      </c>
      <c r="C105" s="1" t="s">
        <v>16</v>
      </c>
    </row>
    <row r="106" spans="1:3" x14ac:dyDescent="0.2">
      <c r="A106" s="1" t="s">
        <v>149</v>
      </c>
      <c r="B106" s="1" t="s">
        <v>74</v>
      </c>
      <c r="C106" s="1" t="s">
        <v>29</v>
      </c>
    </row>
    <row r="107" spans="1:3" x14ac:dyDescent="0.2">
      <c r="A107" s="1" t="s">
        <v>150</v>
      </c>
      <c r="B107" s="1" t="s">
        <v>41</v>
      </c>
      <c r="C107" s="1" t="s">
        <v>42</v>
      </c>
    </row>
    <row r="108" spans="1:3" x14ac:dyDescent="0.2">
      <c r="A108" s="1" t="s">
        <v>151</v>
      </c>
      <c r="B108" s="1" t="s">
        <v>31</v>
      </c>
      <c r="C108" s="1" t="s">
        <v>32</v>
      </c>
    </row>
    <row r="109" spans="1:3" x14ac:dyDescent="0.2">
      <c r="A109" s="1" t="s">
        <v>152</v>
      </c>
      <c r="B109" s="1" t="s">
        <v>153</v>
      </c>
      <c r="C109" s="1" t="s">
        <v>154</v>
      </c>
    </row>
    <row r="110" spans="1:3" x14ac:dyDescent="0.2">
      <c r="A110" s="1" t="s">
        <v>155</v>
      </c>
      <c r="B110" s="1" t="s">
        <v>156</v>
      </c>
      <c r="C110" s="1" t="s">
        <v>72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d 7 3 3 d 6 2 - 8 0 a 7 - 4 1 f f - 9 d 2 3 - 8 d 9 e f 1 6 7 7 8 0 a "   x m l n s = " h t t p : / / s c h e m a s . m i c r o s o f t . c o m / D a t a M a s h u p " > A A A A A P A E A A B Q S w M E F A A C A A g A c q 0 X S 8 4 / 6 3 + n A A A A + A A A A B I A H A B D b 2 5 m a W c v U G F j a 2 F n Z S 5 4 b W w g o h g A K K A U A A A A A A A A A A A A A A A A A A A A A A A A A A A A h Y 9 B D o I w F E S v Q r q n h U o i k E 9 Z u J X E h G j c N q V C I x R D i + V u L j y S V 5 B E U X c u Z / I m e f O 4 3 S G f u t a 7 y s G o X m c o x A H y p B Z 9 p X S d o d G e / B j l D H Z c n H k t v R n W J p 2 M y l B j 7 S U l x D m H 3 Q r 3 Q 0 1 o E I T k W G x L 0 c i O + 0 o b y 7 W Q 6 L O q / q 8 Q g 8 N L h l E c x T h a J x Q n U Q h k q a F Q + o v Q 2 R g H Q H 5 K 2 I y t H Q f J p P b 3 J Z A l A n m / Y E 9 Q S w M E F A A C A A g A c q 0 X S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K t F 0 s t D 9 G 2 5 w E A A O M F A A A T A B w A R m 9 y b X V s Y X M v U 2 V j d G l v b j E u b S C i G A A o o B Q A A A A A A A A A A A A A A A A A A A A A A A A A A A D N V M G K 2 z A Q v Q f y D 0 J 7 c c D r J P T W b Q v F Z d m F Y s I 6 S 6 E h G C W e j U V t y U j j 3 S 4 h / 9 J v 6 Z d 1 Z I f Y i Z N T 6 V J f b L + R 5 r 2 Z N 5 K F N U q t W N y 8 p z f D w X B g M 2 E g Z V c 8 0 u o 6 1 E U h r a U g p J x 9 Z D n g c M D o i X V l 1 k D I N 1 g F M 7 E B z 3 2 E W i E o t B 7 P E E v 7 f j w G F b z I H 7 K E V I p A m 8 3 Y / Y 2 / S o u J f k r W l T G 0 P r G Z L K 0 D M I P k U U m E N I l R I N g k E s + v f D T y G 9 o v A s W U W B v 6 7 X S 3 c M h y H 7 3 i Y S b U h t T P X 0 t w e u d i l U M w N 0 L Z J 2 2 K U O d V o V z Q e n U q f 7 v l M Z G z S B T A f Y Y U Y g g / c e e z L b + r 8 p x F O u g F w l x Y 2 0 N r 0 l M w 0 n g M 7 k Y H t Q 9 Q 6 G d S 2 8 i y r e A m s I e 9 k 7 L 8 Q 9 J W 4 G 4 0 H E h 1 K W / X 1 6 6 j / 4 m h k 9 b Q y V 8 a O v n 3 h r Y N d O L P c O g C S m 1 w 8 W 7 5 N s P Q K e q E v O H r c N w r C 4 a 8 Y D N h L L 3 q A g 5 E n 9 O 0 Y f H 6 a i h Z v W d f M o h 1 V u 8 O b o 0 u X O t h L g v 4 T l P V I I u T N i 3 J 8 a b u l P 4 u V j 2 9 X P Z Z 7 X 7 f j 6 O W K p q C s y 1 1 g T Z 3 T 4 U b o 2 6 9 f Z Y O z a 3 M E d z Z e t A v H Z I Y c r p X H e b 1 p e x b 6 C 0 O w 7 p k H z 4 x / h j H v 3 / R q b M o s X K X M m d C p e z s s l k F q 1 z T W e q e / W M x N 3 8 A U E s B A i 0 A F A A C A A g A c q 0 X S 8 4 / 6 3 + n A A A A + A A A A B I A A A A A A A A A A A A A A A A A A A A A A E N v b m Z p Z y 9 Q Y W N r Y W d l L n h t b F B L A Q I t A B Q A A g A I A H K t F 0 s P y u m r p A A A A O k A A A A T A A A A A A A A A A A A A A A A A P M A A A B b Q 2 9 u d G V u d F 9 U e X B l c 1 0 u e G 1 s U E s B A i 0 A F A A C A A g A c q 0 X S y 0 P 0 b b n A Q A A 4 w U A A B M A A A A A A A A A A A A A A A A A 5 A E A A E Z v c m 1 1 b G F z L 1 N l Y 3 R p b 2 4 x L m 1 Q S w U G A A A A A A M A A w D C A A A A G A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c x Y A A A A A A A B R F g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T m 9 u L U N v b W 1 p c 3 N p b 2 5 l Z D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4 t Q 2 9 t b W l z c 2 l v b m V k L 0 N o Y W 5 n Z W Q g V H l w Z S 5 7 U 2 h p c C B O Y W 1 l L D B 9 J n F 1 b 3 Q 7 L C Z x d W 9 0 O 1 N l Y 3 R p b 2 4 x L 0 5 v b i 1 D b 2 1 t a X N z a W 9 u Z W Q v Q 2 h h b m d l Z C B U e X B l L n t D b G F z c y w y f S Z x d W 9 0 O y w m c X V v d D t T Z W N 0 a W 9 u M S 9 O b 2 4 t Q 2 9 t b W l z c 2 l v b m V k L 0 N o Y W 5 n Z W Q g V H l w Z S 5 7 V H l w Z S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O b 2 4 t Q 2 9 t b W l z c 2 l v b m V k L 0 N o Y W 5 n Z W Q g V H l w Z S 5 7 U 2 h p c C B O Y W 1 l L D B 9 J n F 1 b 3 Q 7 L C Z x d W 9 0 O 1 N l Y 3 R p b 2 4 x L 0 5 v b i 1 D b 2 1 t a X N z a W 9 u Z W Q v Q 2 h h b m d l Z C B U e X B l L n t D b G F z c y w y f S Z x d W 9 0 O y w m c X V v d D t T Z W N 0 a W 9 u M S 9 O b 2 4 t Q 2 9 t b W l z c 2 l v b m V k L 0 N o Y W 5 n Z W Q g V H l w Z S 5 7 V H l w Z S w z f S Z x d W 9 0 O 1 0 s J n F 1 b 3 Q 7 U m V s Y X R p b 2 5 z a G l w S W 5 m b y Z x d W 9 0 O z p b X X 0 i I C 8 + P E V u d H J 5 I F R 5 c G U 9 I k Z p b G x M Y X N 0 V X B k Y X R l Z C I g V m F s d W U 9 I m Q y M D E 3 L T A 4 L T I 0 V D A w O j I 3 O j I 2 L j Q 5 N T k z N D R a I i A v P j x F b n R y e S B U e X B l P S J G a W x s R X J y b 3 J D b 2 R l I i B W Y W x 1 Z T 0 i c 1 V u a 2 5 v d 2 4 i I C 8 + P E V u d H J 5 I F R 5 c G U 9 I k Z p b G x D b 2 x 1 b W 5 O Y W 1 l c y I g V m F s d W U 9 I n N b J n F 1 b 3 Q 7 U 2 h p c C B O Y W 1 l J n F 1 b 3 Q 7 L C Z x d W 9 0 O 0 N s Y X N z J n F 1 b 3 Q 7 L C Z x d W 9 0 O 1 R 5 c G U m c X V v d D t d I i A v P j x F b n R y e S B U e X B l P S J G a W x s Q 2 9 s d W 1 u V H l w Z X M i I F Z h b H V l P S J z Q m d Z R y I g L z 4 8 R W 5 0 c n k g V H l w Z T 0 i R m l s b E V y c m 9 y Q 2 9 1 b n Q i I F Z h b H V l P S J s M C I g L z 4 8 R W 5 0 c n k g V H l w Z T 0 i R m l s b E N v d W 5 0 I i B W Y W x 1 Z T 0 i b D E w N C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k Z p b G x U Y X J n Z X Q i I F Z h b H V l P S J z T m 9 u X 0 N v b W 1 p c 3 N p b 2 5 l Z C I g L z 4 8 R W 5 0 c n k g V H l w Z T 0 i R m l s b F N 0 Y X R 1 c y I g V m F s d W U 9 I n N D b 2 1 w b G V 0 Z S I g L z 4 8 R W 5 0 c n k g V H l w Z T 0 i U X V l c n l J R C I g V m F s d W U 9 I n M 2 N D R l Y T I 2 Y y 0 y Z j N k L T Q 0 Z W I t Y j I z O S 0 y N T Z h N D h j M z A y Y T g i I C 8 + P C 9 T d G F i b G V F b n R y a W V z P j w v S X R l b T 4 8 S X R l b T 4 8 S X R l b U x v Y 2 F 0 a W 9 u P j x J d G V t V H l w Z T 5 G b 3 J t d W x h P C 9 J d G V t V H l w Z T 4 8 S X R l b V B h d G g + U 2 V j d G l v b j E v T m 9 u L U N v b W 1 p c 3 N p b 2 5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4 t Q 2 9 t b W l z c 2 l v b m V k L 0 R h d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u L U N v b W 1 p c 3 N p b 2 5 l Z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b i 1 D b 2 1 t a X N z a W 9 u Z W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a X N z a W 9 u Z W Q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E N v b H V t b l R 5 c G V z I i B W Y W x 1 Z T 0 i c 0 J n W U d D U T 0 9 I i A v P j x F b n R y e S B U e X B l P S J G a W x s Q 2 9 1 b n Q i I F Z h b H V l P S J s M j M 1 I i A v P j x F b n R y e S B U e X B l P S J G a W x s V G F y Z 2 V 0 I i B W Y W x 1 Z T 0 i c 0 N v b W 1 p c 3 N p b 2 5 l Z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1 t a X N z a W 9 u Z W Q v Q 2 h h b m d l Z C B U e X B l L n t T a G l w I E 5 h b W U s M H 0 m c X V v d D s s J n F 1 b 3 Q 7 U 2 V j d G l v b j E v Q 2 9 t b W l z c 2 l v b m V k L 0 N o Y W 5 n Z W Q g V H l w Z S 5 7 Q 2 x h c 3 M s M n 0 m c X V v d D s s J n F 1 b 3 Q 7 U 2 V j d G l v b j E v Q 2 9 t b W l z c 2 l v b m V k L 0 N o Y W 5 n Z W Q g V H l w Z S 5 7 V H l w Z S w z f S Z x d W 9 0 O y w m c X V v d D t T Z W N 0 a W 9 u M S 9 D b 2 1 t a X N z a W 9 u Z W Q v S W 5 z Z X J 0 Z W Q g U G F y c 2 V k I E R h d G U u e 1 B h c n N l R G F 0 Z S w 0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D b 2 1 t a X N z a W 9 u Z W Q v Q 2 h h b m d l Z C B U e X B l L n t T a G l w I E 5 h b W U s M H 0 m c X V v d D s s J n F 1 b 3 Q 7 U 2 V j d G l v b j E v Q 2 9 t b W l z c 2 l v b m V k L 0 N o Y W 5 n Z W Q g V H l w Z S 5 7 Q 2 x h c 3 M s M n 0 m c X V v d D s s J n F 1 b 3 Q 7 U 2 V j d G l v b j E v Q 2 9 t b W l z c 2 l v b m V k L 0 N o Y W 5 n Z W Q g V H l w Z S 5 7 V H l w Z S w z f S Z x d W 9 0 O y w m c X V v d D t T Z W N 0 a W 9 u M S 9 D b 2 1 t a X N z a W 9 u Z W Q v S W 5 z Z X J 0 Z W Q g U G F y c 2 V k I E R h d G U u e 1 B h c n N l R G F 0 Z S w 0 f S Z x d W 9 0 O 1 0 s J n F 1 b 3 Q 7 U m V s Y X R p b 2 5 z a G l w S W 5 m b y Z x d W 9 0 O z p b X X 0 i I C 8 + P E V u d H J 5 I F R 5 c G U 9 I k Z p b G x M Y X N 0 V X B k Y X R l Z C I g V m F s d W U 9 I m Q y M D E 3 L T A 4 L T I 0 V D A y O j Q w O j M 0 L j Q x N T g y O D V a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T a G l w I E 5 h b W U m c X V v d D s s J n F 1 b 3 Q 7 Q 2 x h c 3 M m c X V v d D s s J n F 1 b 3 Q 7 V H l w Z S Z x d W 9 0 O y w m c X V v d D t D b 2 1 t a X N z a W 9 u I E R h d G U m c X V v d D t d I i A v P j x F b n R y e S B U e X B l P S J R d W V y e U l E I i B W Y W x 1 Z T 0 i c 2 I 4 N T F l N j d m L T J h N j U t N G N l N C 0 4 N j B k L T k y N T Q w Z m Q x O D A 3 Z i I g L z 4 8 R W 5 0 c n k g V H l w Z T 0 i R m l s b E V y c m 9 y Q 2 9 1 b n Q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D b 2 1 t a X N z a W 9 u Z W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b W l z c 2 l v b m V k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b W l z c 2 l v b m V k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b W l z c 2 l v b m V k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b W l z c 2 l v b m V k L 0 l u c 2 V y d G V k J T I w U G F y c 2 V k J T I w R G F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1 p c 3 N p b 2 5 l Z C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a X N z a W 9 u Z W Q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a X N z a W 9 u Z W Q v R m l s d G V y Z W Q l M j B S b 3 d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c E s s z m I w h F r D 1 w L + Q O L 6 0 A A A A A A g A A A A A A E G Y A A A A B A A A g A A A A 9 w z n Q A n i Y f 9 N L v k R W 3 S t O D o J 8 a Z c F j 9 t K n y 1 6 B E o O 1 4 A A A A A D o A A A A A C A A A g A A A A D q 3 A r F 4 r 9 G u g c 9 O q c Z U u o b 7 4 d C g 8 R O Z I 8 Z 5 H b B v f X W 1 Q A A A A 4 v u O h O K i V 3 d / L t + U m F s p X 7 H J 5 8 g w i p S e 6 K x C b t 5 Q S T G h R A k 8 6 H Z + O B O o 0 W 9 F J e x n j R B T D S F x h v z Z w R M Q B h Y 1 i p p 9 7 i j T U Q V H p S a d i r V b h M V A A A A A I i 1 T M 7 s F 7 / 5 r G s g H i W H a w 4 V Q k y D 1 I g W U J q 9 x R v b 1 S T u D s t A l q n e Y d + k K B + R 2 2 Y q M L i F U X R n q 6 y p z + K 0 L c H D Q Q g = = < / D a t a M a s h u p > 
</file>

<file path=customXml/itemProps1.xml><?xml version="1.0" encoding="utf-8"?>
<ds:datastoreItem xmlns:ds="http://schemas.openxmlformats.org/officeDocument/2006/customXml" ds:itemID="{3B4C1108-E49A-4315-AAEB-2F92207EFA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Commissioned</vt:lpstr>
      <vt:lpstr>NonCommissioned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2016-01-25T21:33:19Z</dcterms:created>
  <dcterms:modified xsi:type="dcterms:W3CDTF">2017-08-24T03:47:59Z</dcterms:modified>
</cp:coreProperties>
</file>