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filterPrivacy="1" codeName="ThisWorkbook"/>
  <bookViews>
    <workbookView xWindow="0" yWindow="0" windowWidth="15360" windowHeight="7245"/>
  </bookViews>
  <sheets>
    <sheet name="Eclipse" sheetId="2" r:id="rId1"/>
  </sheets>
  <definedNames>
    <definedName name="_biff" localSheetId="0">Eclipse!$B$1:$B$3</definedName>
    <definedName name="_xlnm._FilterDatabase" localSheetId="0" hidden="1">Eclipse!$A$5:$J$38</definedName>
    <definedName name="dMoon">Eclipse!$D$10</definedName>
    <definedName name="dSun">Eclipse!$D$9</definedName>
    <definedName name="dUmbra">Eclipse!$D$15</definedName>
    <definedName name="rEarth">Eclipse!$D$11</definedName>
    <definedName name="rMoon">Eclipse!$D$8</definedName>
    <definedName name="rSun">Eclipse!$D$7</definedName>
    <definedName name="sUmbra">Eclipse!$D$16</definedName>
    <definedName name="α">Eclipse!$D$14</definedName>
  </definedNames>
  <calcPr calcId="171027"/>
</workbook>
</file>

<file path=xl/calcChain.xml><?xml version="1.0" encoding="utf-8"?>
<calcChain xmlns="http://schemas.openxmlformats.org/spreadsheetml/2006/main">
  <c r="D16" i="2" l="1"/>
  <c r="D15" i="2"/>
  <c r="D14" i="2"/>
</calcChain>
</file>

<file path=xl/sharedStrings.xml><?xml version="1.0" encoding="utf-8"?>
<sst xmlns="http://schemas.openxmlformats.org/spreadsheetml/2006/main" count="35" uniqueCount="29">
  <si>
    <t>FROM:</t>
  </si>
  <si>
    <t>Mark Biegert</t>
  </si>
  <si>
    <t>SUBJECT:</t>
  </si>
  <si>
    <t>DATE:</t>
  </si>
  <si>
    <t>Excel Example of Umbra Calculation</t>
  </si>
  <si>
    <t>Constants</t>
  </si>
  <si>
    <t>Value</t>
  </si>
  <si>
    <t>Unit</t>
  </si>
  <si>
    <t>Symbol</t>
  </si>
  <si>
    <t>Name</t>
  </si>
  <si>
    <t>rSun</t>
  </si>
  <si>
    <t>rMoon</t>
  </si>
  <si>
    <t>dSun</t>
  </si>
  <si>
    <t>dMoon</t>
  </si>
  <si>
    <t>rEarth</t>
  </si>
  <si>
    <t>Sun radius</t>
  </si>
  <si>
    <t>Moon radius</t>
  </si>
  <si>
    <t>Earth radius</t>
  </si>
  <si>
    <t>Max Earth-Sun Dist.</t>
  </si>
  <si>
    <t>Earth-Moon Dist.</t>
  </si>
  <si>
    <t>km</t>
  </si>
  <si>
    <t>Calculation</t>
  </si>
  <si>
    <t>alpha</t>
  </si>
  <si>
    <t>α</t>
  </si>
  <si>
    <t>rad</t>
  </si>
  <si>
    <t>Umbra diameter</t>
  </si>
  <si>
    <t>dUmbra</t>
  </si>
  <si>
    <t>Umbra distance</t>
  </si>
  <si>
    <t>sUmbra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</si>
</sst>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9]d/mmm/yy;@"/>
  </numFmts>
  <fonts count="17" x14ac:knownFonts="1">
    <font>
      <sz val="10"/>
      <color theme="1"/>
      <name val="Consolas"/>
      <family val="3"/>
    </font>
    <font>
      <b/>
      <sz val="11"/>
      <color theme="3"/>
      <name val="Consolas"/>
      <family val="2"/>
      <scheme val="minor"/>
    </font>
    <font>
      <b/>
      <u/>
      <sz val="10"/>
      <color theme="3"/>
      <name val="Consolas"/>
      <family val="3"/>
    </font>
    <font>
      <b/>
      <sz val="12"/>
      <color theme="3"/>
      <name val="Consolas"/>
      <family val="3"/>
    </font>
    <font>
      <b/>
      <sz val="10"/>
      <color theme="1"/>
      <name val="Consolas"/>
      <family val="3"/>
    </font>
    <font>
      <sz val="10"/>
      <color theme="1"/>
      <name val="Consolas"/>
      <family val="3"/>
    </font>
    <font>
      <sz val="18"/>
      <color theme="3"/>
      <name val="Consolas"/>
      <family val="2"/>
      <scheme val="major"/>
    </font>
    <font>
      <b/>
      <sz val="10"/>
      <color rgb="FF7030A0"/>
      <name val="Tahoma"/>
      <family val="2"/>
    </font>
    <font>
      <b/>
      <sz val="11"/>
      <color rgb="FF000099"/>
      <name val="Consolas"/>
      <family val="3"/>
    </font>
    <font>
      <b/>
      <sz val="10"/>
      <color rgb="FFDA6D00"/>
      <name val="Perpetua"/>
      <family val="2"/>
    </font>
    <font>
      <sz val="10"/>
      <color rgb="FF009242"/>
      <name val="Consolas"/>
      <family val="3"/>
    </font>
    <font>
      <b/>
      <i/>
      <u/>
      <sz val="10"/>
      <color rgb="FF567657"/>
      <name val="Consolas"/>
      <family val="3"/>
    </font>
    <font>
      <sz val="9"/>
      <color rgb="FF7F7F7F"/>
      <name val="Tahoma"/>
      <family val="2"/>
    </font>
    <font>
      <sz val="10"/>
      <color theme="1"/>
      <name val="Consolas"/>
      <family val="2"/>
    </font>
    <font>
      <sz val="10"/>
      <color rgb="FF3F3F76"/>
      <name val="Consolas"/>
      <family val="3"/>
    </font>
    <font>
      <sz val="11"/>
      <color rgb="FF3F3F76"/>
      <name val="Consolas"/>
      <family val="3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0">
    <xf numFmtId="0" fontId="0" fillId="0" borderId="0" applyFill="0" applyBorder="0" applyProtection="0">
      <alignment vertical="top"/>
    </xf>
    <xf numFmtId="0" fontId="3" fillId="0" borderId="0" applyNumberForma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" fillId="0" borderId="0" applyNumberFormat="0" applyFill="0" applyProtection="0">
      <alignment vertical="center"/>
    </xf>
    <xf numFmtId="0" fontId="1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7" fillId="0" borderId="0" applyNumberFormat="0" applyFill="0" applyBorder="0" applyAlignment="0" applyProtection="0">
      <alignment vertical="top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2" applyNumberFormat="0" applyFill="0" applyProtection="0">
      <alignment vertical="center"/>
    </xf>
    <xf numFmtId="165" fontId="5" fillId="0" borderId="0" applyFont="0" applyFill="0" applyBorder="0" applyAlignment="0" applyProtection="0">
      <alignment vertical="top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4" fillId="2" borderId="3" applyNumberFormat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</xf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5" fillId="2" borderId="3" applyNumberFormat="0" applyAlignment="0" applyProtection="0"/>
  </cellStyleXfs>
  <cellXfs count="7">
    <xf numFmtId="0" fontId="0" fillId="0" borderId="0" xfId="0">
      <alignment vertical="top"/>
    </xf>
    <xf numFmtId="0" fontId="3" fillId="0" borderId="0" xfId="1">
      <alignment vertical="center"/>
    </xf>
    <xf numFmtId="0" fontId="13" fillId="5" borderId="0" xfId="18" applyAlignment="1">
      <alignment vertical="top"/>
    </xf>
    <xf numFmtId="0" fontId="13" fillId="3" borderId="0" xfId="16" applyAlignment="1">
      <alignment vertical="top"/>
    </xf>
    <xf numFmtId="15" fontId="13" fillId="3" borderId="0" xfId="16" applyNumberFormat="1" applyAlignment="1">
      <alignment horizontal="left" vertical="top"/>
    </xf>
    <xf numFmtId="0" fontId="16" fillId="0" borderId="0" xfId="0" applyFont="1">
      <alignment vertical="top"/>
    </xf>
    <xf numFmtId="1" fontId="0" fillId="0" borderId="0" xfId="0" applyNumberFormat="1">
      <alignment vertical="top"/>
    </xf>
  </cellXfs>
  <cellStyles count="20">
    <cellStyle name="20% - Accent1" xfId="16" builtinId="30" customBuiltin="1"/>
    <cellStyle name="20% - Accent2" xfId="17" builtinId="34" customBuiltin="1"/>
    <cellStyle name="20% - Accent3" xfId="18" builtinId="38" customBuiltin="1"/>
    <cellStyle name="BiegertDate" xfId="10"/>
    <cellStyle name="Comment" xfId="6"/>
    <cellStyle name="Explanatory Text" xfId="14" builtinId="53" customBuiltin="1"/>
    <cellStyle name="Followed Hyperlink" xfId="15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/>
    <cellStyle name="Hyperlink" xfId="12" builtinId="8" customBuiltin="1"/>
    <cellStyle name="Input" xfId="13" builtinId="20" customBuiltin="1"/>
    <cellStyle name="Input 2" xfId="19"/>
    <cellStyle name="Linked Cell" xfId="11" builtinId="24" customBuiltin="1"/>
    <cellStyle name="Normal" xfId="0" builtinId="0" customBuiltin="1"/>
    <cellStyle name="Percent" xfId="7" builtinId="5" customBuiltin="1"/>
    <cellStyle name="Table Heading" xfId="9"/>
    <cellStyle name="Title" xfId="8" builtinId="15" hidden="1"/>
    <cellStyle name="Total" xfId="5" builtinId="25" customBuiltin="1"/>
  </cellStyles>
  <dxfs count="28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3" tint="0.74996185186315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 patternType="solid">
          <bgColor theme="9" tint="0.79998168889431442"/>
        </patternFill>
      </fill>
      <border>
        <left/>
        <top/>
      </border>
    </dxf>
    <dxf>
      <fill>
        <patternFill>
          <bgColor theme="5" tint="0.39994506668294322"/>
        </patternFill>
      </fill>
    </dxf>
    <dxf>
      <font>
        <b/>
        <i val="0"/>
      </font>
      <border>
        <top style="double">
          <color auto="1"/>
        </top>
      </border>
    </dxf>
    <dxf>
      <font>
        <b/>
        <i val="0"/>
      </font>
      <fill>
        <patternFill>
          <bgColor rgb="FFFFCC66"/>
        </patternFill>
      </fill>
      <border>
        <bottom style="double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2" defaultPivotStyle="PivotStyleLight16">
    <tableStyle name="Biegert Standard PT" table="0" count="22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secondRowStripe" dxfId="21"/>
      <tableStyleElement type="firstColumnStripe" dxfId="20"/>
      <tableStyleElement type="secondColumnStripe" dxfId="19"/>
      <tableStyleElement type="firstHeaderCell" dxfId="18"/>
      <tableStyleElement type="firstSubtotalColumn" dxfId="17"/>
      <tableStyleElement type="firstSubtotalRow" dxfId="16"/>
      <tableStyleElement type="secondSubtotalRow" dxfId="15"/>
      <tableStyleElement type="thirdSubtotalRow" dxfId="14"/>
      <tableStyleElement type="blankRow" dxfId="13"/>
      <tableStyleElement type="firstColumnSubheading" dxfId="12"/>
      <tableStyleElement type="secondColumnSubheading" dxfId="11"/>
      <tableStyleElement type="firstRowSubheading" dxfId="10"/>
      <tableStyleElement type="secondRowSubheading" dxfId="9"/>
      <tableStyleElement type="thirdRowSubheading" dxfId="8"/>
      <tableStyleElement type="pageFieldLabels" dxfId="7"/>
      <tableStyleElement type="pageFieldValues" dxfId="6"/>
    </tableStyle>
    <tableStyle name="TableStyleQueryPreview" pivot="0" count="3">
      <tableStyleElement type="wholeTable" dxfId="5"/>
      <tableStyleElement type="headerRow" dxfId="4"/>
      <tableStyleElement type="firstRowStripe" dxfId="3"/>
    </tableStyle>
    <tableStyle name="TableStyleQueryResult" pivot="0" count="3">
      <tableStyleElement type="wholeTable" dxfId="2"/>
      <tableStyleElement type="headerRow" dxfId="1"/>
      <tableStyleElement type="firstRowStripe" dxfId="0"/>
    </tableStyle>
  </tableStyles>
  <colors>
    <mruColors>
      <color rgb="FF567657"/>
      <color rgb="FF009242"/>
      <color rgb="FF7ABC32"/>
      <color rgb="FFDA6D00"/>
      <color rgb="FF00009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iegertStandardTemplate">
  <a:themeElements>
    <a:clrScheme name="Biegert Standard Templat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996600"/>
      </a:hlink>
      <a:folHlink>
        <a:srgbClr val="003296"/>
      </a:folHlink>
    </a:clrScheme>
    <a:fontScheme name="Biegert Standard">
      <a:majorFont>
        <a:latin typeface="Consolas"/>
        <a:ea typeface=""/>
        <a:cs typeface=""/>
      </a:majorFont>
      <a:minorFont>
        <a:latin typeface="Consolas"/>
        <a:ea typeface=""/>
        <a:cs typeface=""/>
      </a:minorFont>
    </a:fontScheme>
    <a:fmtScheme name="Riblet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/>
          </a:solidFill>
          <a:prstDash val="solid"/>
        </a:ln>
        <a:ln w="58420" cap="flat" cmpd="thickThin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27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l"/>
          </a:scene3d>
          <a:sp3d prstMaterial="flat">
            <a:bevelT w="31750" h="63500" prst="riblet"/>
          </a:sp3d>
        </a:effectStyle>
        <a:effectStyle>
          <a:effectLst>
            <a:outerShdw blurRad="50800" dist="38100" dir="27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l"/>
          </a:scene3d>
          <a:sp3d prstMaterial="flat">
            <a:bevelT w="57150" h="114300" prst="riblet"/>
          </a:sp3d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80000"/>
                <a:lumMod val="80000"/>
              </a:schemeClr>
              <a:schemeClr val="phClr">
                <a:tint val="98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ate" id="{C3F70B94-7CE9-428E-ADC1-3269CC2C3385}" vid="{3F2DE9A5-64E6-437C-A389-CC4477E817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6"/>
  <sheetViews>
    <sheetView tabSelected="1" workbookViewId="0">
      <selection activeCell="I27" sqref="I27"/>
    </sheetView>
  </sheetViews>
  <sheetFormatPr defaultRowHeight="12.75" x14ac:dyDescent="0.2"/>
  <cols>
    <col min="1" max="1" width="13" customWidth="1"/>
    <col min="2" max="2" width="22.28515625" customWidth="1"/>
    <col min="3" max="3" width="10.7109375" customWidth="1"/>
    <col min="4" max="4" width="16.7109375" customWidth="1"/>
    <col min="5" max="10" width="10.7109375" customWidth="1"/>
    <col min="11" max="22" width="12" customWidth="1"/>
  </cols>
  <sheetData>
    <row r="1" spans="1:5" x14ac:dyDescent="0.2">
      <c r="A1" s="2" t="s">
        <v>0</v>
      </c>
      <c r="B1" s="3" t="s">
        <v>1</v>
      </c>
      <c r="C1" s="3"/>
      <c r="D1" s="3"/>
    </row>
    <row r="2" spans="1:5" x14ac:dyDescent="0.2">
      <c r="A2" s="2" t="s">
        <v>2</v>
      </c>
      <c r="B2" s="3" t="s">
        <v>4</v>
      </c>
      <c r="C2" s="3"/>
      <c r="D2" s="3"/>
    </row>
    <row r="3" spans="1:5" x14ac:dyDescent="0.2">
      <c r="A3" s="2" t="s">
        <v>3</v>
      </c>
      <c r="B3" s="4">
        <v>42746</v>
      </c>
      <c r="C3" s="3"/>
      <c r="D3" s="3"/>
    </row>
    <row r="4" spans="1:5" ht="12.75" customHeight="1" x14ac:dyDescent="0.2"/>
    <row r="5" spans="1:5" ht="15.75" x14ac:dyDescent="0.2">
      <c r="A5" s="1" t="s">
        <v>5</v>
      </c>
    </row>
    <row r="6" spans="1:5" x14ac:dyDescent="0.2">
      <c r="B6" t="s">
        <v>9</v>
      </c>
      <c r="C6" t="s">
        <v>8</v>
      </c>
      <c r="D6" t="s">
        <v>6</v>
      </c>
      <c r="E6" t="s">
        <v>7</v>
      </c>
    </row>
    <row r="7" spans="1:5" x14ac:dyDescent="0.2">
      <c r="B7" t="s">
        <v>15</v>
      </c>
      <c r="C7" t="s">
        <v>10</v>
      </c>
      <c r="D7">
        <v>696000</v>
      </c>
      <c r="E7" t="s">
        <v>20</v>
      </c>
    </row>
    <row r="8" spans="1:5" x14ac:dyDescent="0.2">
      <c r="B8" t="s">
        <v>16</v>
      </c>
      <c r="C8" t="s">
        <v>11</v>
      </c>
      <c r="D8">
        <v>1738</v>
      </c>
      <c r="E8" t="s">
        <v>20</v>
      </c>
    </row>
    <row r="9" spans="1:5" x14ac:dyDescent="0.2">
      <c r="B9" t="s">
        <v>18</v>
      </c>
      <c r="C9" t="s">
        <v>12</v>
      </c>
      <c r="D9">
        <v>152100000</v>
      </c>
      <c r="E9" t="s">
        <v>20</v>
      </c>
    </row>
    <row r="10" spans="1:5" x14ac:dyDescent="0.2">
      <c r="B10" t="s">
        <v>19</v>
      </c>
      <c r="C10" t="s">
        <v>13</v>
      </c>
      <c r="D10">
        <v>356400</v>
      </c>
      <c r="E10" t="s">
        <v>20</v>
      </c>
    </row>
    <row r="11" spans="1:5" x14ac:dyDescent="0.2">
      <c r="B11" t="s">
        <v>17</v>
      </c>
      <c r="C11" t="s">
        <v>14</v>
      </c>
      <c r="D11">
        <v>6378</v>
      </c>
      <c r="E11" t="s">
        <v>20</v>
      </c>
    </row>
    <row r="13" spans="1:5" ht="15.75" x14ac:dyDescent="0.2">
      <c r="A13" s="1" t="s">
        <v>21</v>
      </c>
    </row>
    <row r="14" spans="1:5" x14ac:dyDescent="0.2">
      <c r="B14" t="s">
        <v>22</v>
      </c>
      <c r="C14" s="5" t="s">
        <v>23</v>
      </c>
      <c r="D14">
        <f>ASIN((rSun-rMoon)/(dSun-dMoon))</f>
        <v>4.5752468121016644E-3</v>
      </c>
      <c r="E14" t="s">
        <v>24</v>
      </c>
    </row>
    <row r="15" spans="1:5" x14ac:dyDescent="0.2">
      <c r="B15" t="s">
        <v>27</v>
      </c>
      <c r="C15" t="s">
        <v>26</v>
      </c>
      <c r="D15" s="6">
        <f>rMoon/SIN(D14)</f>
        <v>379871.54244363081</v>
      </c>
      <c r="E15" t="s">
        <v>20</v>
      </c>
    </row>
    <row r="16" spans="1:5" x14ac:dyDescent="0.2">
      <c r="B16" t="s">
        <v>25</v>
      </c>
      <c r="C16" t="s">
        <v>28</v>
      </c>
      <c r="D16" s="6">
        <f>2*(dUmbra-(dMoon-rEarth))*TAN(α)</f>
        <v>273.13995368742343</v>
      </c>
      <c r="E16" t="s">
        <v>20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d 3 9 5 9 8 7 1 - f 3 a e - 4 9 3 d - 8 6 2 0 - 2 8 b 2 a c 5 1 1 6 1 c "   s q m i d = " 8 d 7 3 3 d 6 2 - 8 0 a 7 - 4 1 f f - 9 d 2 3 - 8 d 9 e f 1 6 7 7 8 0 a "   x m l n s = " h t t p : / / s c h e m a s . m i c r o s o f t . c o m / D a t a M a s h u p " > A A A A A B o D A A B Q S w M E F A A C A A g A Q E 0 6 S E G 0 a 4 + q A A A A + g A A A B I A H A B D b 2 5 m a W c v U G F j a 2 F n Z S 5 4 b W w g o h g A K K A U A A A A A A A A A A A A A A A A A A A A A A A A A A A A h Y / B C o J A G I R f R f b u v + 5 q Y v K 7 H r o m B F J 0 l X X T J V 1 D 1 / T d O v R I v U J B G d 2 6 z Q z z w c z j d s d 0 b h v n q v p B d y Y h D D z i K C O 7 U p s q I a M 9 u R F J B e 4 K e S 4 q 5 b z K Z o j n Q S e k t v Y S U z p N E 0 w + d H 1 F u e c x e s y 2 u a x V W 7 j a D L Y w U p E v V f 6 n i M D D e 4 z g w E M I G I + A B x z p E m O m z a I Z r M D n 6 x A 8 p D 8 x b s b G j r 0 S y r j 7 H O l i k X 5 + i C d Q S w M E F A A C A A g A Q E 0 6 S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B N O k g o i k e 4 D g A A A B E A A A A T A B w A R m 9 y b X V s Y X M v U 2 V j d G l v b j E u b S C i G A A o o B Q A A A A A A A A A A A A A A A A A A A A A A A A A A A A r T k 0 u y c z P U w i G 0 I b W A F B L A Q I t A B Q A A g A I A E B N O k h B t G u P q g A A A P o A A A A S A A A A A A A A A A A A A A A A A A A A A A B D b 2 5 m a W c v U G F j a 2 F n Z S 5 4 b W x Q S w E C L Q A U A A I A C A B A T T p I D 8 r p q 6 Q A A A D p A A A A E w A A A A A A A A A A A A A A A A D 2 A A A A W 0 N v b n R l b n R f V H l w Z X N d L n h t b F B L A Q I t A B Q A A g A I A E B N O k g o i k e 4 D g A A A B E A A A A T A A A A A A A A A A A A A A A A A O c B A A B G b 3 J t d W x h c y 9 T Z W N 0 a W 9 u M S 5 t U E s F B g A A A A A D A A M A w g A A A E I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c U 6 w C X 5 m 6 U i L m N i h B 9 6 C t w A A A A A C A A A A A A A D Z g A A w A A A A B A A A A A 0 8 A w w 4 L P O F Q D 4 j A 9 s d H F 4 A A A A A A S A A A C g A A A A E A A A A M 7 9 6 t G N X Z E c d 5 R t Q 9 K h a U p Q A A A A X n M I P 4 a l 7 8 G L L p M / Z 9 O F q f j 2 X G Z u h V 2 K s t h x y G Y K e e / P t x l N T M j B d y a D b F p k V p r a i k J u Z a I N H T Z I h O y C 6 L H U Y o 5 z L Z 5 I / n S N w i W e k + F X 8 i E U A A A A h j t R u + f q v p c u Y 6 p B g d L 2 F a x q Y n c = < / D a t a M a s h u p > 
</file>

<file path=customXml/itemProps1.xml><?xml version="1.0" encoding="utf-8"?>
<ds:datastoreItem xmlns:ds="http://schemas.openxmlformats.org/officeDocument/2006/customXml" ds:itemID="{24AC0E4B-ADF0-4811-BB91-140D9119DDA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Eclipse</vt:lpstr>
      <vt:lpstr>Eclipse!_biff</vt:lpstr>
      <vt:lpstr>dMoon</vt:lpstr>
      <vt:lpstr>dSun</vt:lpstr>
      <vt:lpstr>dUmbra</vt:lpstr>
      <vt:lpstr>rEarth</vt:lpstr>
      <vt:lpstr>rMoon</vt:lpstr>
      <vt:lpstr>rSun</vt:lpstr>
      <vt:lpstr>sUmbra</vt:lpstr>
      <vt:lpstr>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2016-01-25T21:33:19Z</dcterms:created>
  <dcterms:modified xsi:type="dcterms:W3CDTF">2017-01-11T16:33:33Z</dcterms:modified>
</cp:coreProperties>
</file>