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9645" windowHeight="6240"/>
  </bookViews>
  <sheets>
    <sheet name="Simple_Approach" sheetId="1" r:id="rId1"/>
  </sheets>
  <definedNames>
    <definedName name="_ir">Simple_Approach!$B$23</definedName>
  </definedNames>
  <calcPr calcId="145621" calcCompleted="0"/>
</workbook>
</file>

<file path=xl/calcChain.xml><?xml version="1.0" encoding="utf-8"?>
<calcChain xmlns="http://schemas.openxmlformats.org/spreadsheetml/2006/main">
  <c r="B24" i="1" l="1"/>
  <c r="K67" i="1"/>
  <c r="L67" i="1"/>
  <c r="M67" i="1"/>
  <c r="H37" i="1"/>
  <c r="I37" i="1"/>
  <c r="J37" i="1"/>
  <c r="J27" i="1"/>
  <c r="M66" i="1"/>
  <c r="L66" i="1"/>
  <c r="K66" i="1"/>
  <c r="M65" i="1"/>
  <c r="L65" i="1"/>
  <c r="K65" i="1"/>
  <c r="M64" i="1"/>
  <c r="L64" i="1"/>
  <c r="K64" i="1"/>
  <c r="M63" i="1"/>
  <c r="L63" i="1"/>
  <c r="K63" i="1"/>
  <c r="M62" i="1"/>
  <c r="L62" i="1"/>
  <c r="K62" i="1"/>
  <c r="M61" i="1"/>
  <c r="L61" i="1"/>
  <c r="K61" i="1"/>
  <c r="M60" i="1"/>
  <c r="L60" i="1"/>
  <c r="K60" i="1"/>
  <c r="M59" i="1"/>
  <c r="L59" i="1"/>
  <c r="K59" i="1"/>
  <c r="M58" i="1"/>
  <c r="L58" i="1"/>
  <c r="K58" i="1"/>
  <c r="M57" i="1"/>
  <c r="L57" i="1"/>
  <c r="K57" i="1"/>
  <c r="M56" i="1"/>
  <c r="L56" i="1"/>
  <c r="K56" i="1"/>
  <c r="M55" i="1"/>
  <c r="L55" i="1"/>
  <c r="K55" i="1"/>
  <c r="M54" i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6" i="1"/>
  <c r="L46" i="1"/>
  <c r="K46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L27" i="1"/>
  <c r="K27" i="1"/>
  <c r="E37" i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28" i="1"/>
  <c r="I28" i="1"/>
  <c r="J28" i="1"/>
  <c r="H27" i="1"/>
  <c r="I27" i="1"/>
  <c r="E28" i="1"/>
  <c r="E29" i="1" s="1"/>
  <c r="E30" i="1" s="1"/>
  <c r="E31" i="1" s="1"/>
  <c r="E32" i="1" s="1"/>
  <c r="E33" i="1" s="1"/>
  <c r="E34" i="1" s="1"/>
  <c r="E35" i="1" s="1"/>
  <c r="E36" i="1" s="1"/>
  <c r="E27" i="1"/>
  <c r="G27" i="1" l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J67" i="1" s="1"/>
  <c r="I67" i="1"/>
  <c r="C27" i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l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H67" i="1" s="1"/>
  <c r="L37" i="1"/>
</calcChain>
</file>

<file path=xl/sharedStrings.xml><?xml version="1.0" encoding="utf-8"?>
<sst xmlns="http://schemas.openxmlformats.org/spreadsheetml/2006/main" count="26" uniqueCount="23">
  <si>
    <t>FROM:</t>
  </si>
  <si>
    <t>SUBJECT:</t>
  </si>
  <si>
    <t>DATE:</t>
  </si>
  <si>
    <t>Mark Biegert</t>
  </si>
  <si>
    <t>Susan</t>
  </si>
  <si>
    <t>Bill</t>
  </si>
  <si>
    <t>Chris</t>
  </si>
  <si>
    <t>Contribution at Start of Year</t>
  </si>
  <si>
    <t>Age</t>
  </si>
  <si>
    <t>Interest</t>
  </si>
  <si>
    <t>Personal Investment Example</t>
  </si>
  <si>
    <t>End Point Chris</t>
  </si>
  <si>
    <t>End Point Bill</t>
  </si>
  <si>
    <t>End Point Susan</t>
  </si>
  <si>
    <t>x-axis lab</t>
  </si>
  <si>
    <t>y-axis lab</t>
  </si>
  <si>
    <t>Savings</t>
  </si>
  <si>
    <t>Begin Point Susan</t>
  </si>
  <si>
    <t>Begin Point Bill</t>
  </si>
  <si>
    <t>Begin Point Chris</t>
  </si>
  <si>
    <t>title</t>
  </si>
  <si>
    <t>Growth of Savings Account</t>
  </si>
  <si>
    <t>Int Label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</si>
</sst>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&quot;$&quot;#,##0.00"/>
    <numFmt numFmtId="167" formatCode="&quot;$&quot;#,##0.00;;;"/>
    <numFmt numFmtId="168" formatCode="0.0%"/>
    <numFmt numFmtId="171" formatCode="&quot;$&quot;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i/>
      <sz val="11"/>
      <color theme="1"/>
      <name val="Perpetua"/>
      <family val="1"/>
    </font>
    <font>
      <b/>
      <sz val="12"/>
      <color theme="1"/>
      <name val="Perpetua"/>
      <family val="1"/>
    </font>
    <font>
      <b/>
      <u/>
      <sz val="10"/>
      <color theme="1"/>
      <name val="Perpetua"/>
      <family val="1"/>
    </font>
    <font>
      <b/>
      <i/>
      <sz val="11"/>
      <color rgb="FF7030A0"/>
      <name val="Tahoma"/>
      <family val="2"/>
    </font>
    <font>
      <b/>
      <sz val="12"/>
      <color theme="7" tint="0.39997558519241921"/>
      <name val="Palatino Linotype"/>
      <family val="1"/>
    </font>
    <font>
      <b/>
      <sz val="11"/>
      <color theme="9" tint="0.39997558519241921"/>
      <name val="Palatino Linotype"/>
      <family val="1"/>
    </font>
    <font>
      <b/>
      <sz val="11"/>
      <color theme="6" tint="0.39997558519241921"/>
      <name val="Palatino Linotype"/>
      <family val="1"/>
    </font>
  </fonts>
  <fills count="3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8" fillId="0" borderId="0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5" fillId="22" borderId="0" xfId="0" applyFont="1" applyFill="1" applyAlignment="1">
      <alignment horizontal="left" vertical="top"/>
    </xf>
    <xf numFmtId="0" fontId="6" fillId="0" borderId="0" xfId="0" applyFont="1"/>
    <xf numFmtId="0" fontId="6" fillId="23" borderId="0" xfId="0" applyFont="1" applyFill="1" applyAlignment="1">
      <alignment horizontal="left" vertical="top"/>
    </xf>
    <xf numFmtId="15" fontId="6" fillId="23" borderId="0" xfId="0" applyNumberFormat="1" applyFont="1" applyFill="1" applyAlignment="1">
      <alignment horizontal="left" vertical="top"/>
    </xf>
    <xf numFmtId="166" fontId="6" fillId="0" borderId="0" xfId="0" applyNumberFormat="1" applyFont="1"/>
    <xf numFmtId="0" fontId="5" fillId="25" borderId="1" xfId="0" applyFont="1" applyFill="1" applyBorder="1" applyAlignment="1">
      <alignment wrapText="1"/>
    </xf>
    <xf numFmtId="0" fontId="5" fillId="30" borderId="1" xfId="0" applyFont="1" applyFill="1" applyBorder="1" applyAlignment="1">
      <alignment wrapText="1"/>
    </xf>
    <xf numFmtId="0" fontId="5" fillId="27" borderId="1" xfId="0" applyFont="1" applyFill="1" applyBorder="1" applyAlignment="1">
      <alignment wrapText="1"/>
    </xf>
    <xf numFmtId="166" fontId="11" fillId="33" borderId="1" xfId="0" applyNumberFormat="1" applyFont="1" applyFill="1" applyBorder="1" applyAlignment="1">
      <alignment wrapText="1"/>
    </xf>
    <xf numFmtId="0" fontId="6" fillId="24" borderId="2" xfId="0" applyFont="1" applyFill="1" applyBorder="1" applyAlignment="1">
      <alignment horizontal="centerContinuous"/>
    </xf>
    <xf numFmtId="0" fontId="6" fillId="26" borderId="2" xfId="0" applyFont="1" applyFill="1" applyBorder="1" applyAlignment="1">
      <alignment horizontal="centerContinuous"/>
    </xf>
    <xf numFmtId="0" fontId="6" fillId="28" borderId="2" xfId="0" applyFont="1" applyFill="1" applyBorder="1" applyAlignment="1">
      <alignment horizontal="centerContinuous"/>
    </xf>
    <xf numFmtId="0" fontId="6" fillId="24" borderId="4" xfId="0" applyFont="1" applyFill="1" applyBorder="1" applyAlignment="1">
      <alignment horizontal="centerContinuous" wrapText="1"/>
    </xf>
    <xf numFmtId="0" fontId="13" fillId="29" borderId="5" xfId="0" applyFont="1" applyFill="1" applyBorder="1"/>
    <xf numFmtId="0" fontId="6" fillId="26" borderId="4" xfId="0" applyFont="1" applyFill="1" applyBorder="1" applyAlignment="1">
      <alignment horizontal="centerContinuous"/>
    </xf>
    <xf numFmtId="0" fontId="12" fillId="31" borderId="5" xfId="0" applyFont="1" applyFill="1" applyBorder="1" applyAlignment="1">
      <alignment wrapText="1"/>
    </xf>
    <xf numFmtId="0" fontId="6" fillId="32" borderId="5" xfId="0" applyFont="1" applyFill="1" applyBorder="1" applyAlignment="1">
      <alignment wrapText="1"/>
    </xf>
    <xf numFmtId="0" fontId="6" fillId="34" borderId="6" xfId="0" applyFont="1" applyFill="1" applyBorder="1"/>
    <xf numFmtId="0" fontId="6" fillId="34" borderId="3" xfId="0" applyFont="1" applyFill="1" applyBorder="1"/>
    <xf numFmtId="167" fontId="6" fillId="29" borderId="3" xfId="0" applyNumberFormat="1" applyFont="1" applyFill="1" applyBorder="1" applyAlignment="1">
      <alignment horizontal="right" indent="2"/>
    </xf>
    <xf numFmtId="167" fontId="6" fillId="31" borderId="3" xfId="0" applyNumberFormat="1" applyFont="1" applyFill="1" applyBorder="1" applyAlignment="1">
      <alignment horizontal="right"/>
    </xf>
    <xf numFmtId="167" fontId="6" fillId="33" borderId="0" xfId="0" applyNumberFormat="1" applyFont="1" applyFill="1" applyAlignment="1">
      <alignment horizontal="right"/>
    </xf>
    <xf numFmtId="168" fontId="6" fillId="0" borderId="0" xfId="0" applyNumberFormat="1" applyFont="1"/>
    <xf numFmtId="167" fontId="6" fillId="0" borderId="0" xfId="0" applyNumberFormat="1" applyFont="1"/>
    <xf numFmtId="171" fontId="6" fillId="25" borderId="0" xfId="0" applyNumberFormat="1" applyFont="1" applyFill="1" applyAlignment="1">
      <alignment horizontal="right"/>
    </xf>
    <xf numFmtId="171" fontId="6" fillId="30" borderId="0" xfId="0" applyNumberFormat="1" applyFont="1" applyFill="1" applyAlignment="1">
      <alignment horizontal="right"/>
    </xf>
    <xf numFmtId="171" fontId="6" fillId="27" borderId="0" xfId="0" applyNumberFormat="1" applyFont="1" applyFill="1" applyAlignment="1">
      <alignment horizontal="right"/>
    </xf>
    <xf numFmtId="0" fontId="5" fillId="0" borderId="0" xfId="0" applyFont="1"/>
  </cellXfs>
  <cellStyles count="27">
    <cellStyle name="20% - Accent2" xfId="10" builtinId="34" hidden="1"/>
    <cellStyle name="20% - Accent4" xfId="17" builtinId="42" hidden="1"/>
    <cellStyle name="40% - Accent1" xfId="7" builtinId="31" hidden="1"/>
    <cellStyle name="40% - Accent2" xfId="11" builtinId="35" hidden="1"/>
    <cellStyle name="40% - Accent3" xfId="14" builtinId="39" hidden="1"/>
    <cellStyle name="40% - Accent4" xfId="18" builtinId="43" hidden="1"/>
    <cellStyle name="40% - Accent5" xfId="21" builtinId="47" hidden="1"/>
    <cellStyle name="40% - Accent6" xfId="24" builtinId="51" hidden="1"/>
    <cellStyle name="60% - Accent1" xfId="8" builtinId="32" hidden="1"/>
    <cellStyle name="60% - Accent2" xfId="12" builtinId="36" hidden="1"/>
    <cellStyle name="60% - Accent3" xfId="15" builtinId="40" hidden="1"/>
    <cellStyle name="60% - Accent4" xfId="19" builtinId="44" hidden="1"/>
    <cellStyle name="60% - Accent5" xfId="22" builtinId="48" hidden="1"/>
    <cellStyle name="60% - Accent6" xfId="25" builtinId="52" hidden="1"/>
    <cellStyle name="Accent1" xfId="6" builtinId="29" hidden="1"/>
    <cellStyle name="Accent2" xfId="9" builtinId="33" hidden="1"/>
    <cellStyle name="Accent3" xfId="13" builtinId="37" hidden="1"/>
    <cellStyle name="Accent4" xfId="16" builtinId="41" hidden="1"/>
    <cellStyle name="Accent5" xfId="20" builtinId="45" hidden="1"/>
    <cellStyle name="Accent6" xfId="23" builtinId="49" hidden="1"/>
    <cellStyle name="Comment" xfId="26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hidden="1"/>
    <cellStyle name="Normal" xfId="0" builtinId="0"/>
    <cellStyle name="Title" xfId="1" builtinId="15" hidden="1"/>
  </cellStyles>
  <dxfs count="0"/>
  <tableStyles count="0" defaultTableStyle="TableStyleMedium2" defaultPivotStyle="PivotStyleLight16"/>
  <colors>
    <mruColors>
      <color rgb="FF4E8CB0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33531473611721"/>
          <c:y val="0.16551724137931034"/>
          <c:w val="0.77911363892330221"/>
          <c:h val="0.63270522219205361"/>
        </c:manualLayout>
      </c:layout>
      <c:scatterChart>
        <c:scatterStyle val="smoothMarker"/>
        <c:varyColors val="0"/>
        <c:ser>
          <c:idx val="0"/>
          <c:order val="0"/>
          <c:tx>
            <c:v>Susan</c:v>
          </c:tx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Simple_Approach!$A$27:$A$67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Simple_Approach!$C$27:$C$67</c:f>
              <c:numCache>
                <c:formatCode>"$"#,##0.00;;;</c:formatCode>
                <c:ptCount val="41"/>
                <c:pt idx="0">
                  <c:v>5350</c:v>
                </c:pt>
                <c:pt idx="1">
                  <c:v>11074.5</c:v>
                </c:pt>
                <c:pt idx="2">
                  <c:v>17199.715</c:v>
                </c:pt>
                <c:pt idx="3">
                  <c:v>23753.695050000002</c:v>
                </c:pt>
                <c:pt idx="4">
                  <c:v>30766.453703500003</c:v>
                </c:pt>
                <c:pt idx="5">
                  <c:v>38270.105462745007</c:v>
                </c:pt>
                <c:pt idx="6">
                  <c:v>46299.012845137157</c:v>
                </c:pt>
                <c:pt idx="7">
                  <c:v>54889.943744296761</c:v>
                </c:pt>
                <c:pt idx="8">
                  <c:v>64082.239806397542</c:v>
                </c:pt>
                <c:pt idx="9">
                  <c:v>73917.996592845375</c:v>
                </c:pt>
                <c:pt idx="10">
                  <c:v>79092.256354344558</c:v>
                </c:pt>
                <c:pt idx="11">
                  <c:v>84628.714299148676</c:v>
                </c:pt>
                <c:pt idx="12">
                  <c:v>90552.724300089089</c:v>
                </c:pt>
                <c:pt idx="13">
                  <c:v>96891.415001095331</c:v>
                </c:pt>
                <c:pt idx="14">
                  <c:v>103673.81405117201</c:v>
                </c:pt>
                <c:pt idx="15">
                  <c:v>110930.98103475406</c:v>
                </c:pt>
                <c:pt idx="16">
                  <c:v>118696.14970718685</c:v>
                </c:pt>
                <c:pt idx="17">
                  <c:v>127004.88018668994</c:v>
                </c:pt>
                <c:pt idx="18">
                  <c:v>135895.22179975826</c:v>
                </c:pt>
                <c:pt idx="19">
                  <c:v>145407.88732574135</c:v>
                </c:pt>
                <c:pt idx="20">
                  <c:v>155586.43943854325</c:v>
                </c:pt>
                <c:pt idx="21">
                  <c:v>166477.49019924129</c:v>
                </c:pt>
                <c:pt idx="22">
                  <c:v>178130.91451318818</c:v>
                </c:pt>
                <c:pt idx="23">
                  <c:v>190600.07852911137</c:v>
                </c:pt>
                <c:pt idx="24">
                  <c:v>203942.08402614918</c:v>
                </c:pt>
                <c:pt idx="25">
                  <c:v>218218.02990797962</c:v>
                </c:pt>
                <c:pt idx="26">
                  <c:v>233493.29200153821</c:v>
                </c:pt>
                <c:pt idx="27">
                  <c:v>249837.8224416459</c:v>
                </c:pt>
                <c:pt idx="28">
                  <c:v>267326.47001256113</c:v>
                </c:pt>
                <c:pt idx="29">
                  <c:v>286039.32291344041</c:v>
                </c:pt>
                <c:pt idx="30">
                  <c:v>306062.07551738125</c:v>
                </c:pt>
                <c:pt idx="31">
                  <c:v>327486.42080359795</c:v>
                </c:pt>
                <c:pt idx="32">
                  <c:v>350410.47025984986</c:v>
                </c:pt>
                <c:pt idx="33">
                  <c:v>374939.20317803934</c:v>
                </c:pt>
                <c:pt idx="34">
                  <c:v>401184.9474005021</c:v>
                </c:pt>
                <c:pt idx="35">
                  <c:v>429267.89371853729</c:v>
                </c:pt>
                <c:pt idx="36">
                  <c:v>459316.6462788349</c:v>
                </c:pt>
                <c:pt idx="37">
                  <c:v>491468.81151835335</c:v>
                </c:pt>
                <c:pt idx="38">
                  <c:v>525871.62832463812</c:v>
                </c:pt>
                <c:pt idx="39">
                  <c:v>562682.64230736287</c:v>
                </c:pt>
                <c:pt idx="40">
                  <c:v>602070.42726887832</c:v>
                </c:pt>
              </c:numCache>
            </c:numRef>
          </c:yVal>
          <c:smooth val="1"/>
        </c:ser>
        <c:ser>
          <c:idx val="2"/>
          <c:order val="1"/>
          <c:tx>
            <c:v>Bill</c:v>
          </c:tx>
          <c:spPr>
            <a:ln>
              <a:solidFill>
                <a:schemeClr val="accent3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Simple_Approach!$A$27:$A$67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Simple_Approach!$E$27:$E$67</c:f>
              <c:numCache>
                <c:formatCode>"$"#,##0.00;;;</c:formatCode>
                <c:ptCount val="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5350</c:v>
                </c:pt>
                <c:pt idx="11">
                  <c:v>11074.5</c:v>
                </c:pt>
                <c:pt idx="12">
                  <c:v>17199.72</c:v>
                </c:pt>
                <c:pt idx="13">
                  <c:v>23753.7</c:v>
                </c:pt>
                <c:pt idx="14">
                  <c:v>30766.46</c:v>
                </c:pt>
                <c:pt idx="15">
                  <c:v>38270.11</c:v>
                </c:pt>
                <c:pt idx="16">
                  <c:v>46299.02</c:v>
                </c:pt>
                <c:pt idx="17">
                  <c:v>54889.95</c:v>
                </c:pt>
                <c:pt idx="18">
                  <c:v>64082.25</c:v>
                </c:pt>
                <c:pt idx="19">
                  <c:v>73918.009999999995</c:v>
                </c:pt>
                <c:pt idx="20">
                  <c:v>84442.27</c:v>
                </c:pt>
                <c:pt idx="21">
                  <c:v>95703.23</c:v>
                </c:pt>
                <c:pt idx="22">
                  <c:v>107752.46</c:v>
                </c:pt>
                <c:pt idx="23">
                  <c:v>120645.13</c:v>
                </c:pt>
                <c:pt idx="24">
                  <c:v>134440.29</c:v>
                </c:pt>
                <c:pt idx="25">
                  <c:v>149201.10999999999</c:v>
                </c:pt>
                <c:pt idx="26">
                  <c:v>164995.19</c:v>
                </c:pt>
                <c:pt idx="27">
                  <c:v>181894.85</c:v>
                </c:pt>
                <c:pt idx="28">
                  <c:v>199977.49</c:v>
                </c:pt>
                <c:pt idx="29">
                  <c:v>219325.91</c:v>
                </c:pt>
                <c:pt idx="30">
                  <c:v>240028.72</c:v>
                </c:pt>
                <c:pt idx="31">
                  <c:v>262180.73</c:v>
                </c:pt>
                <c:pt idx="32">
                  <c:v>285883.38</c:v>
                </c:pt>
                <c:pt idx="33">
                  <c:v>311245.21999999997</c:v>
                </c:pt>
                <c:pt idx="34">
                  <c:v>338382.39</c:v>
                </c:pt>
                <c:pt idx="35">
                  <c:v>367419.16</c:v>
                </c:pt>
                <c:pt idx="36">
                  <c:v>398488.5</c:v>
                </c:pt>
                <c:pt idx="37">
                  <c:v>431732.7</c:v>
                </c:pt>
                <c:pt idx="38">
                  <c:v>467303.99</c:v>
                </c:pt>
                <c:pt idx="39">
                  <c:v>505365.27</c:v>
                </c:pt>
                <c:pt idx="40">
                  <c:v>540740.84</c:v>
                </c:pt>
              </c:numCache>
            </c:numRef>
          </c:yVal>
          <c:smooth val="1"/>
        </c:ser>
        <c:ser>
          <c:idx val="3"/>
          <c:order val="2"/>
          <c:tx>
            <c:v>Chris</c:v>
          </c:tx>
          <c:spPr>
            <a:ln>
              <a:solidFill>
                <a:srgbClr val="4E8CB0"/>
              </a:solidFill>
            </a:ln>
          </c:spPr>
          <c:marker>
            <c:symbol val="none"/>
          </c:marker>
          <c:dPt>
            <c:idx val="40"/>
            <c:marker>
              <c:symbol val="circle"/>
              <c:size val="7"/>
              <c:spPr>
                <a:solidFill>
                  <a:srgbClr val="4E8CB0"/>
                </a:solidFill>
              </c:spPr>
            </c:marker>
            <c:bubble3D val="0"/>
          </c:dPt>
          <c:xVal>
            <c:numRef>
              <c:f>Simple_Approach!$A$27:$A$67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Simple_Approach!$G$27:$G$67</c:f>
              <c:numCache>
                <c:formatCode>"$"#,##0.00;;;</c:formatCode>
                <c:ptCount val="41"/>
                <c:pt idx="0">
                  <c:v>5350</c:v>
                </c:pt>
                <c:pt idx="1">
                  <c:v>11074.5</c:v>
                </c:pt>
                <c:pt idx="2">
                  <c:v>17199.715</c:v>
                </c:pt>
                <c:pt idx="3">
                  <c:v>23753.695050000002</c:v>
                </c:pt>
                <c:pt idx="4">
                  <c:v>30766.453703500003</c:v>
                </c:pt>
                <c:pt idx="5">
                  <c:v>38270.105462745007</c:v>
                </c:pt>
                <c:pt idx="6">
                  <c:v>46299.012845137157</c:v>
                </c:pt>
                <c:pt idx="7">
                  <c:v>54889.943744296761</c:v>
                </c:pt>
                <c:pt idx="8">
                  <c:v>64082.239806397542</c:v>
                </c:pt>
                <c:pt idx="9">
                  <c:v>73917.996592845375</c:v>
                </c:pt>
                <c:pt idx="10">
                  <c:v>84442.256354344558</c:v>
                </c:pt>
                <c:pt idx="11">
                  <c:v>95703.214299148676</c:v>
                </c:pt>
                <c:pt idx="12">
                  <c:v>107752.43930008909</c:v>
                </c:pt>
                <c:pt idx="13">
                  <c:v>120645.11005109533</c:v>
                </c:pt>
                <c:pt idx="14">
                  <c:v>134440.26775467201</c:v>
                </c:pt>
                <c:pt idx="15">
                  <c:v>149201.08649749905</c:v>
                </c:pt>
                <c:pt idx="16">
                  <c:v>164995.16255232401</c:v>
                </c:pt>
                <c:pt idx="17">
                  <c:v>181894.82393098669</c:v>
                </c:pt>
                <c:pt idx="18">
                  <c:v>199977.46160615576</c:v>
                </c:pt>
                <c:pt idx="19">
                  <c:v>219325.88391858668</c:v>
                </c:pt>
                <c:pt idx="20">
                  <c:v>240028.69579288777</c:v>
                </c:pt>
                <c:pt idx="21">
                  <c:v>262180.70449838991</c:v>
                </c:pt>
                <c:pt idx="22">
                  <c:v>285883.35381327721</c:v>
                </c:pt>
                <c:pt idx="23">
                  <c:v>311245.18858020665</c:v>
                </c:pt>
                <c:pt idx="24">
                  <c:v>338382.35178082116</c:v>
                </c:pt>
                <c:pt idx="25">
                  <c:v>367419.11640547868</c:v>
                </c:pt>
                <c:pt idx="26">
                  <c:v>398488.45455386222</c:v>
                </c:pt>
                <c:pt idx="27">
                  <c:v>431732.64637263259</c:v>
                </c:pt>
                <c:pt idx="28">
                  <c:v>467303.93161871692</c:v>
                </c:pt>
                <c:pt idx="29">
                  <c:v>505365.20683202712</c:v>
                </c:pt>
                <c:pt idx="30">
                  <c:v>546090.77131026902</c:v>
                </c:pt>
                <c:pt idx="31">
                  <c:v>589667.12530198786</c:v>
                </c:pt>
                <c:pt idx="32">
                  <c:v>636293.82407312701</c:v>
                </c:pt>
                <c:pt idx="33">
                  <c:v>686184.39175824588</c:v>
                </c:pt>
                <c:pt idx="34">
                  <c:v>739567.29918132315</c:v>
                </c:pt>
                <c:pt idx="35">
                  <c:v>796687.01012401585</c:v>
                </c:pt>
                <c:pt idx="36">
                  <c:v>857805.100832697</c:v>
                </c:pt>
                <c:pt idx="37">
                  <c:v>923201.45789098588</c:v>
                </c:pt>
                <c:pt idx="38">
                  <c:v>993175.55994335492</c:v>
                </c:pt>
                <c:pt idx="39">
                  <c:v>1068047.8491393898</c:v>
                </c:pt>
                <c:pt idx="40">
                  <c:v>1142811.1985791472</c:v>
                </c:pt>
              </c:numCache>
            </c:numRef>
          </c:yVal>
          <c:smooth val="1"/>
        </c:ser>
        <c:ser>
          <c:idx val="4"/>
          <c:order val="3"/>
          <c:tx>
            <c:v>EndpointSusan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bg1">
                  <a:lumMod val="65000"/>
                </a:schemeClr>
              </a:solidFill>
            </c:spPr>
          </c:marker>
          <c:dPt>
            <c:idx val="40"/>
            <c:marker>
              <c:spPr>
                <a:solidFill>
                  <a:schemeClr val="bg1">
                    <a:lumMod val="65000"/>
                  </a:schemeClr>
                </a:solidFill>
                <a:ln>
                  <a:solidFill>
                    <a:schemeClr val="bg1">
                      <a:lumMod val="50000"/>
                    </a:schemeClr>
                  </a:solidFill>
                </a:ln>
              </c:spPr>
            </c:marker>
            <c:bubble3D val="0"/>
          </c:dPt>
          <c:dLbls>
            <c:numFmt formatCode="&quot;$&quot;#,##0" sourceLinked="0"/>
            <c:txPr>
              <a:bodyPr/>
              <a:lstStyle/>
              <a:p>
                <a:pPr>
                  <a:defRPr>
                    <a:latin typeface="Perpetua" panose="02020502060401020303" pitchFamily="18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Simple_Approach!$A$27:$A$67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Simple_Approach!$H$27:$H$67</c:f>
              <c:numCache>
                <c:formatCode>General</c:formatCode>
                <c:ptCount val="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 formatCode="&quot;$&quot;#,##0.00;;;">
                  <c:v>602070.42726887832</c:v>
                </c:pt>
              </c:numCache>
            </c:numRef>
          </c:yVal>
          <c:smooth val="1"/>
        </c:ser>
        <c:ser>
          <c:idx val="1"/>
          <c:order val="4"/>
          <c:tx>
            <c:v>EndpointBill</c:v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Pt>
            <c:idx val="40"/>
            <c:bubble3D val="0"/>
            <c:spPr>
              <a:ln>
                <a:noFill/>
              </a:ln>
            </c:spPr>
          </c:dPt>
          <c:dLbls>
            <c:dLbl>
              <c:idx val="40"/>
              <c:layout>
                <c:manualLayout>
                  <c:x val="0"/>
                  <c:y val="0.1208449985418489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txPr>
              <a:bodyPr/>
              <a:lstStyle/>
              <a:p>
                <a:pPr>
                  <a:defRPr>
                    <a:latin typeface="Perpetua" panose="02020502060401020303" pitchFamily="18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Simple_Approach!$A$27:$A$67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Simple_Approach!$I$27:$I$67</c:f>
              <c:numCache>
                <c:formatCode>General</c:formatCode>
                <c:ptCount val="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 formatCode="&quot;$&quot;#,##0.00;;;">
                  <c:v>540740.84</c:v>
                </c:pt>
              </c:numCache>
            </c:numRef>
          </c:yVal>
          <c:smooth val="1"/>
        </c:ser>
        <c:ser>
          <c:idx val="5"/>
          <c:order val="5"/>
          <c:tx>
            <c:v>EndpointChris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4E8CB0"/>
              </a:solidFill>
              <a:ln>
                <a:solidFill>
                  <a:srgbClr val="4E8CB0"/>
                </a:solidFill>
              </a:ln>
            </c:spPr>
          </c:marker>
          <c:dLbls>
            <c:dLbl>
              <c:idx val="40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" sourceLinked="0"/>
            <c:txPr>
              <a:bodyPr/>
              <a:lstStyle/>
              <a:p>
                <a:pPr>
                  <a:defRPr>
                    <a:latin typeface="Perpetua" panose="02020502060401020303" pitchFamily="18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Simple_Approach!$A$27:$A$67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Simple_Approach!$J$27:$J$67</c:f>
              <c:numCache>
                <c:formatCode>General</c:formatCode>
                <c:ptCount val="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 formatCode="&quot;$&quot;#,##0.00;;;">
                  <c:v>1142811.1985791472</c:v>
                </c:pt>
              </c:numCache>
            </c:numRef>
          </c:yVal>
          <c:smooth val="1"/>
        </c:ser>
        <c:ser>
          <c:idx val="6"/>
          <c:order val="6"/>
          <c:tx>
            <c:v>Begin Point Sue</c:v>
          </c:tx>
          <c:marker>
            <c:symbol val="circle"/>
            <c:size val="7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xVal>
            <c:numRef>
              <c:f>Simple_Approach!$A$27:$A$67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Simple_Approach!$K$27:$K$67</c:f>
              <c:numCache>
                <c:formatCode>General</c:formatCode>
                <c:ptCount val="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 formatCode="&quot;$&quot;#,##0.00;;;">
                  <c:v>5000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yVal>
          <c:smooth val="1"/>
        </c:ser>
        <c:ser>
          <c:idx val="7"/>
          <c:order val="7"/>
          <c:tx>
            <c:v>Begin Point Chris</c:v>
          </c:tx>
          <c:marker>
            <c:symbol val="circle"/>
            <c:size val="7"/>
            <c:spPr>
              <a:solidFill>
                <a:srgbClr val="4E8CB0"/>
              </a:solidFill>
              <a:ln>
                <a:solidFill>
                  <a:srgbClr val="4E8CB0"/>
                </a:solidFill>
              </a:ln>
            </c:spPr>
          </c:marker>
          <c:xVal>
            <c:numRef>
              <c:f>Simple_Approach!$A$27:$A$67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Simple_Approach!$M$27:$M$67</c:f>
              <c:numCache>
                <c:formatCode>General</c:formatCode>
                <c:ptCount val="41"/>
                <c:pt idx="0">
                  <c:v>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yVal>
          <c:smooth val="1"/>
        </c:ser>
        <c:ser>
          <c:idx val="8"/>
          <c:order val="8"/>
          <c:tx>
            <c:v>Begin Point Bill</c:v>
          </c:tx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xVal>
            <c:numRef>
              <c:f>Simple_Approach!$A$27:$A$67</c:f>
              <c:numCache>
                <c:formatCode>General</c:formatCode>
                <c:ptCount val="41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53</c:v>
                </c:pt>
                <c:pt idx="29">
                  <c:v>54</c:v>
                </c:pt>
                <c:pt idx="30">
                  <c:v>55</c:v>
                </c:pt>
                <c:pt idx="31">
                  <c:v>56</c:v>
                </c:pt>
                <c:pt idx="32">
                  <c:v>57</c:v>
                </c:pt>
                <c:pt idx="33">
                  <c:v>58</c:v>
                </c:pt>
                <c:pt idx="34">
                  <c:v>59</c:v>
                </c:pt>
                <c:pt idx="35">
                  <c:v>60</c:v>
                </c:pt>
                <c:pt idx="36">
                  <c:v>61</c:v>
                </c:pt>
                <c:pt idx="37">
                  <c:v>62</c:v>
                </c:pt>
                <c:pt idx="38">
                  <c:v>63</c:v>
                </c:pt>
                <c:pt idx="39">
                  <c:v>64</c:v>
                </c:pt>
                <c:pt idx="40">
                  <c:v>65</c:v>
                </c:pt>
              </c:numCache>
            </c:numRef>
          </c:xVal>
          <c:yVal>
            <c:numRef>
              <c:f>Simple_Approach!$L$27:$L$67</c:f>
              <c:numCache>
                <c:formatCode>General</c:formatCode>
                <c:ptCount val="4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 formatCode="&quot;$&quot;#,##0.00;;;">
                  <c:v>79092.256354344558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856640"/>
        <c:axId val="112764032"/>
      </c:scatterChart>
      <c:valAx>
        <c:axId val="111856640"/>
        <c:scaling>
          <c:orientation val="minMax"/>
          <c:max val="65"/>
          <c:min val="25"/>
        </c:scaling>
        <c:delete val="0"/>
        <c:axPos val="b"/>
        <c:title>
          <c:tx>
            <c:strRef>
              <c:f>Simple_Approach!$B$5</c:f>
              <c:strCache>
                <c:ptCount val="1"/>
                <c:pt idx="0">
                  <c:v>Age</c:v>
                </c:pt>
              </c:strCache>
            </c:strRef>
          </c:tx>
          <c:layout>
            <c:manualLayout>
              <c:xMode val="edge"/>
              <c:yMode val="edge"/>
              <c:x val="0.56339117704362496"/>
              <c:y val="0.86914942528735628"/>
            </c:manualLayout>
          </c:layout>
          <c:overlay val="0"/>
          <c:txPr>
            <a:bodyPr/>
            <a:lstStyle/>
            <a:p>
              <a:pPr>
                <a:defRPr>
                  <a:latin typeface="Perpetua" panose="02020502060401020303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Perpetua" panose="02020502060401020303" pitchFamily="18" charset="0"/>
              </a:defRPr>
            </a:pPr>
            <a:endParaRPr lang="en-US"/>
          </a:p>
        </c:txPr>
        <c:crossAx val="112764032"/>
        <c:crosses val="autoZero"/>
        <c:crossBetween val="midCat"/>
      </c:valAx>
      <c:valAx>
        <c:axId val="112764032"/>
        <c:scaling>
          <c:orientation val="minMax"/>
          <c:max val="1200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strRef>
              <c:f>Simple_Approach!$B$6</c:f>
              <c:strCache>
                <c:ptCount val="1"/>
                <c:pt idx="0">
                  <c:v>Savings</c:v>
                </c:pt>
              </c:strCache>
            </c:strRef>
          </c:tx>
          <c:layout/>
          <c:overlay val="0"/>
          <c:txPr>
            <a:bodyPr rot="-5400000" vert="horz"/>
            <a:lstStyle/>
            <a:p>
              <a:pPr>
                <a:defRPr>
                  <a:latin typeface="Perpetua" panose="02020502060401020303" pitchFamily="18" charset="0"/>
                </a:defRPr>
              </a:pPr>
              <a:endParaRPr lang="en-US"/>
            </a:p>
          </c:txPr>
        </c:title>
        <c:numFmt formatCode="&quot;$&quot;#,###;;&quot;$&quot;0" sourceLinked="0"/>
        <c:majorTickMark val="out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latin typeface="Perpetua" panose="02020502060401020303" pitchFamily="18" charset="0"/>
              </a:defRPr>
            </a:pPr>
            <a:endParaRPr lang="en-US"/>
          </a:p>
        </c:txPr>
        <c:crossAx val="111856640"/>
        <c:crosses val="autoZero"/>
        <c:crossBetween val="midCat"/>
      </c:valAx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36701480971782913"/>
          <c:y val="0.91686016834102635"/>
          <c:w val="0.46639386301289854"/>
          <c:h val="8.313983165897366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17855</xdr:colOff>
      <xdr:row>24</xdr:row>
      <xdr:rowOff>177511</xdr:rowOff>
    </xdr:from>
    <xdr:to>
      <xdr:col>2</xdr:col>
      <xdr:colOff>1038218</xdr:colOff>
      <xdr:row>26</xdr:row>
      <xdr:rowOff>47624</xdr:rowOff>
    </xdr:to>
    <xdr:sp macro="" textlink="">
      <xdr:nvSpPr>
        <xdr:cNvPr id="2" name="TextBox 1"/>
        <xdr:cNvSpPr txBox="1"/>
      </xdr:nvSpPr>
      <xdr:spPr>
        <a:xfrm flipH="1">
          <a:off x="1810287" y="1047750"/>
          <a:ext cx="1020363" cy="536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Palatino Linotype" panose="02040502050505030304" pitchFamily="18" charset="0"/>
            </a:rPr>
            <a:t>End</a:t>
          </a:r>
          <a:r>
            <a:rPr lang="en-US" sz="1100" b="1" baseline="0">
              <a:latin typeface="Palatino Linotype" panose="02040502050505030304" pitchFamily="18" charset="0"/>
            </a:rPr>
            <a:t> Of Year Value</a:t>
          </a:r>
          <a:endParaRPr lang="en-US" sz="1100" b="1">
            <a:latin typeface="Palatino Linotype" panose="02040502050505030304" pitchFamily="18" charset="0"/>
          </a:endParaRPr>
        </a:p>
      </xdr:txBody>
    </xdr:sp>
    <xdr:clientData/>
  </xdr:twoCellAnchor>
  <xdr:twoCellAnchor>
    <xdr:from>
      <xdr:col>6</xdr:col>
      <xdr:colOff>21981</xdr:colOff>
      <xdr:row>25</xdr:row>
      <xdr:rowOff>7327</xdr:rowOff>
    </xdr:from>
    <xdr:to>
      <xdr:col>6</xdr:col>
      <xdr:colOff>1042344</xdr:colOff>
      <xdr:row>26</xdr:row>
      <xdr:rowOff>89921</xdr:rowOff>
    </xdr:to>
    <xdr:sp macro="" textlink="">
      <xdr:nvSpPr>
        <xdr:cNvPr id="3" name="TextBox 2"/>
        <xdr:cNvSpPr txBox="1"/>
      </xdr:nvSpPr>
      <xdr:spPr>
        <a:xfrm flipH="1">
          <a:off x="4901712" y="1091712"/>
          <a:ext cx="1020363" cy="536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Palatino Linotype" panose="02040502050505030304" pitchFamily="18" charset="0"/>
            </a:rPr>
            <a:t>End</a:t>
          </a:r>
          <a:r>
            <a:rPr lang="en-US" sz="1100" b="1" baseline="0">
              <a:latin typeface="Palatino Linotype" panose="02040502050505030304" pitchFamily="18" charset="0"/>
            </a:rPr>
            <a:t> Of Year Value</a:t>
          </a:r>
          <a:endParaRPr lang="en-US" sz="1100" b="1">
            <a:latin typeface="Palatino Linotype" panose="02040502050505030304" pitchFamily="18" charset="0"/>
          </a:endParaRPr>
        </a:p>
      </xdr:txBody>
    </xdr:sp>
    <xdr:clientData/>
  </xdr:twoCellAnchor>
  <xdr:twoCellAnchor>
    <xdr:from>
      <xdr:col>4</xdr:col>
      <xdr:colOff>7328</xdr:colOff>
      <xdr:row>25</xdr:row>
      <xdr:rowOff>7327</xdr:rowOff>
    </xdr:from>
    <xdr:to>
      <xdr:col>5</xdr:col>
      <xdr:colOff>14654</xdr:colOff>
      <xdr:row>26</xdr:row>
      <xdr:rowOff>89921</xdr:rowOff>
    </xdr:to>
    <xdr:sp macro="" textlink="">
      <xdr:nvSpPr>
        <xdr:cNvPr id="4" name="TextBox 3"/>
        <xdr:cNvSpPr txBox="1"/>
      </xdr:nvSpPr>
      <xdr:spPr>
        <a:xfrm flipH="1">
          <a:off x="3890597" y="1091712"/>
          <a:ext cx="1055076" cy="536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Palatino Linotype" panose="02040502050505030304" pitchFamily="18" charset="0"/>
            </a:rPr>
            <a:t>End</a:t>
          </a:r>
          <a:r>
            <a:rPr lang="en-US" sz="1100" b="1" baseline="0">
              <a:latin typeface="Palatino Linotype" panose="02040502050505030304" pitchFamily="18" charset="0"/>
            </a:rPr>
            <a:t> Of Year Value</a:t>
          </a:r>
          <a:endParaRPr lang="en-US" sz="1100" b="1">
            <a:latin typeface="Palatino Linotype" panose="02040502050505030304" pitchFamily="18" charset="0"/>
          </a:endParaRPr>
        </a:p>
      </xdr:txBody>
    </xdr:sp>
    <xdr:clientData/>
  </xdr:twoCellAnchor>
  <xdr:twoCellAnchor editAs="oneCell">
    <xdr:from>
      <xdr:col>21</xdr:col>
      <xdr:colOff>161192</xdr:colOff>
      <xdr:row>27</xdr:row>
      <xdr:rowOff>139213</xdr:rowOff>
    </xdr:from>
    <xdr:to>
      <xdr:col>29</xdr:col>
      <xdr:colOff>537921</xdr:colOff>
      <xdr:row>46</xdr:row>
      <xdr:rowOff>25770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947173" y="5934809"/>
          <a:ext cx="5241805" cy="3923691"/>
        </a:xfrm>
        <a:prstGeom prst="rect">
          <a:avLst/>
        </a:prstGeom>
      </xdr:spPr>
    </xdr:pic>
    <xdr:clientData/>
  </xdr:twoCellAnchor>
  <xdr:twoCellAnchor>
    <xdr:from>
      <xdr:col>0</xdr:col>
      <xdr:colOff>740018</xdr:colOff>
      <xdr:row>8</xdr:row>
      <xdr:rowOff>0</xdr:rowOff>
    </xdr:from>
    <xdr:to>
      <xdr:col>5</xdr:col>
      <xdr:colOff>937845</xdr:colOff>
      <xdr:row>21</xdr:row>
      <xdr:rowOff>0</xdr:rowOff>
    </xdr:to>
    <xdr:graphicFrame macro="">
      <xdr:nvGraphicFramePr>
        <xdr:cNvPr id="572" name="Chart 5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249116</xdr:colOff>
      <xdr:row>8</xdr:row>
      <xdr:rowOff>65942</xdr:rowOff>
    </xdr:from>
    <xdr:to>
      <xdr:col>4</xdr:col>
      <xdr:colOff>791308</xdr:colOff>
      <xdr:row>9</xdr:row>
      <xdr:rowOff>80596</xdr:rowOff>
    </xdr:to>
    <xdr:sp macro="" textlink="$B$7">
      <xdr:nvSpPr>
        <xdr:cNvPr id="574" name="TextBox 573"/>
        <xdr:cNvSpPr txBox="1"/>
      </xdr:nvSpPr>
      <xdr:spPr>
        <a:xfrm>
          <a:off x="989135" y="1575288"/>
          <a:ext cx="3707423" cy="227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C68CB37D-BF3A-40B6-8E0B-45F9A86167D5}" type="TxLink">
            <a:rPr lang="en-US" sz="1100" b="0" i="0" u="none" strike="noStrike">
              <a:solidFill>
                <a:srgbClr val="000000"/>
              </a:solidFill>
              <a:latin typeface="Palatino Linotype"/>
            </a:rPr>
            <a:t>Growth of Savings Account</a:t>
          </a:fld>
          <a:endParaRPr lang="en-US" sz="1100"/>
        </a:p>
      </xdr:txBody>
    </xdr:sp>
    <xdr:clientData/>
  </xdr:twoCellAnchor>
  <xdr:twoCellAnchor>
    <xdr:from>
      <xdr:col>1</xdr:col>
      <xdr:colOff>1033098</xdr:colOff>
      <xdr:row>10</xdr:row>
      <xdr:rowOff>36635</xdr:rowOff>
    </xdr:from>
    <xdr:to>
      <xdr:col>2</xdr:col>
      <xdr:colOff>981809</xdr:colOff>
      <xdr:row>11</xdr:row>
      <xdr:rowOff>21981</xdr:rowOff>
    </xdr:to>
    <xdr:sp macro="" textlink="$B$24">
      <xdr:nvSpPr>
        <xdr:cNvPr id="575" name="TextBox 574"/>
        <xdr:cNvSpPr txBox="1"/>
      </xdr:nvSpPr>
      <xdr:spPr>
        <a:xfrm>
          <a:off x="1773117" y="2205404"/>
          <a:ext cx="996461" cy="197827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9331C01-5366-4378-97CB-ACC9EE14FD68}" type="TxLink">
            <a:rPr lang="en-US" sz="800" b="0" i="0" u="none" strike="noStrike">
              <a:solidFill>
                <a:srgbClr val="000000"/>
              </a:solidFill>
              <a:latin typeface="Palatino Linotype"/>
            </a:rPr>
            <a:t>Interest = 7.0%</a:t>
          </a:fld>
          <a:endParaRPr lang="en-US" sz="800"/>
        </a:p>
      </xdr:txBody>
    </xdr:sp>
    <xdr:clientData/>
  </xdr:twoCellAnchor>
  <xdr:twoCellAnchor>
    <xdr:from>
      <xdr:col>1</xdr:col>
      <xdr:colOff>901211</xdr:colOff>
      <xdr:row>11</xdr:row>
      <xdr:rowOff>95250</xdr:rowOff>
    </xdr:from>
    <xdr:to>
      <xdr:col>2</xdr:col>
      <xdr:colOff>923192</xdr:colOff>
      <xdr:row>15</xdr:row>
      <xdr:rowOff>51288</xdr:rowOff>
    </xdr:to>
    <xdr:sp macro="" textlink="">
      <xdr:nvSpPr>
        <xdr:cNvPr id="576" name="TextBox 575"/>
        <xdr:cNvSpPr txBox="1"/>
      </xdr:nvSpPr>
      <xdr:spPr>
        <a:xfrm>
          <a:off x="1641230" y="2476500"/>
          <a:ext cx="1069731" cy="805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rgbClr val="666666"/>
              </a:solidFill>
              <a:latin typeface="Perpetua" panose="02020502060401020303" pitchFamily="18" charset="0"/>
            </a:rPr>
            <a:t>Susan invests $5,000 annually between ages of 25 and 35. </a:t>
          </a:r>
        </a:p>
        <a:p>
          <a:r>
            <a:rPr lang="en-US" sz="800" b="1">
              <a:solidFill>
                <a:schemeClr val="bg1">
                  <a:lumMod val="50000"/>
                </a:schemeClr>
              </a:solidFill>
              <a:latin typeface="Perpetua" panose="02020502060401020303" pitchFamily="18" charset="0"/>
            </a:rPr>
            <a:t>In</a:t>
          </a:r>
          <a:r>
            <a:rPr lang="en-US" sz="800" b="1" baseline="0">
              <a:solidFill>
                <a:schemeClr val="bg1">
                  <a:lumMod val="50000"/>
                </a:schemeClr>
              </a:solidFill>
              <a:latin typeface="Perpetua" panose="02020502060401020303" pitchFamily="18" charset="0"/>
            </a:rPr>
            <a:t> </a:t>
          </a:r>
          <a:r>
            <a:rPr lang="en-US" sz="800" b="1" baseline="0">
              <a:solidFill>
                <a:srgbClr val="666666"/>
              </a:solidFill>
              <a:latin typeface="Perpetua" panose="02020502060401020303" pitchFamily="18" charset="0"/>
            </a:rPr>
            <a:t>total, she invests $50,000</a:t>
          </a:r>
          <a:endParaRPr lang="en-US" sz="800" b="1">
            <a:solidFill>
              <a:srgbClr val="666666"/>
            </a:solidFill>
            <a:latin typeface="Perpetua" panose="02020502060401020303" pitchFamily="18" charset="0"/>
          </a:endParaRPr>
        </a:p>
      </xdr:txBody>
    </xdr:sp>
    <xdr:clientData/>
  </xdr:twoCellAnchor>
  <xdr:twoCellAnchor>
    <xdr:from>
      <xdr:col>2</xdr:col>
      <xdr:colOff>798630</xdr:colOff>
      <xdr:row>11</xdr:row>
      <xdr:rowOff>95251</xdr:rowOff>
    </xdr:from>
    <xdr:to>
      <xdr:col>3</xdr:col>
      <xdr:colOff>879229</xdr:colOff>
      <xdr:row>15</xdr:row>
      <xdr:rowOff>73269</xdr:rowOff>
    </xdr:to>
    <xdr:sp macro="" textlink="">
      <xdr:nvSpPr>
        <xdr:cNvPr id="577" name="TextBox 576"/>
        <xdr:cNvSpPr txBox="1"/>
      </xdr:nvSpPr>
      <xdr:spPr>
        <a:xfrm>
          <a:off x="2586399" y="2476501"/>
          <a:ext cx="1128349" cy="8279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chemeClr val="accent3">
                  <a:lumMod val="50000"/>
                </a:schemeClr>
              </a:solidFill>
              <a:latin typeface="Perpetua" panose="02020502060401020303" pitchFamily="18" charset="0"/>
            </a:rPr>
            <a:t>Bill invests $5,000 annually between the ages of 35 and 65. </a:t>
          </a:r>
        </a:p>
        <a:p>
          <a:r>
            <a:rPr lang="en-US" sz="800" b="1">
              <a:solidFill>
                <a:schemeClr val="accent3">
                  <a:lumMod val="50000"/>
                </a:schemeClr>
              </a:solidFill>
              <a:effectLst/>
              <a:latin typeface="Perpetua" panose="02020502060401020303" pitchFamily="18" charset="0"/>
              <a:ea typeface="+mn-ea"/>
              <a:cs typeface="+mn-cs"/>
            </a:rPr>
            <a:t>In total</a:t>
          </a:r>
          <a:r>
            <a:rPr lang="en-US" sz="800" b="1">
              <a:solidFill>
                <a:schemeClr val="accent3">
                  <a:lumMod val="50000"/>
                </a:schemeClr>
              </a:solidFill>
              <a:latin typeface="Perpetua" panose="02020502060401020303" pitchFamily="18" charset="0"/>
            </a:rPr>
            <a:t>, he invests $150,000.</a:t>
          </a:r>
        </a:p>
      </xdr:txBody>
    </xdr:sp>
    <xdr:clientData/>
  </xdr:twoCellAnchor>
  <xdr:twoCellAnchor>
    <xdr:from>
      <xdr:col>3</xdr:col>
      <xdr:colOff>769324</xdr:colOff>
      <xdr:row>11</xdr:row>
      <xdr:rowOff>80594</xdr:rowOff>
    </xdr:from>
    <xdr:to>
      <xdr:col>5</xdr:col>
      <xdr:colOff>73268</xdr:colOff>
      <xdr:row>15</xdr:row>
      <xdr:rowOff>36634</xdr:rowOff>
    </xdr:to>
    <xdr:sp macro="" textlink="">
      <xdr:nvSpPr>
        <xdr:cNvPr id="578" name="TextBox 577"/>
        <xdr:cNvSpPr txBox="1"/>
      </xdr:nvSpPr>
      <xdr:spPr>
        <a:xfrm>
          <a:off x="3604843" y="2461844"/>
          <a:ext cx="1201617" cy="8059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 b="1">
              <a:solidFill>
                <a:srgbClr val="4E8CB0"/>
              </a:solidFill>
              <a:latin typeface="Perpetua" panose="02020502060401020303" pitchFamily="18" charset="0"/>
            </a:rPr>
            <a:t>Chris invests $5,000 annually between the ages of 25 and 65. </a:t>
          </a:r>
        </a:p>
        <a:p>
          <a:r>
            <a:rPr lang="en-US" sz="800" b="1">
              <a:solidFill>
                <a:srgbClr val="4E8CB0"/>
              </a:solidFill>
              <a:effectLst/>
              <a:latin typeface="Perpetua" panose="02020502060401020303" pitchFamily="18" charset="0"/>
              <a:ea typeface="+mn-ea"/>
              <a:cs typeface="+mn-cs"/>
            </a:rPr>
            <a:t>In total</a:t>
          </a:r>
          <a:r>
            <a:rPr lang="en-US" sz="800" b="1">
              <a:solidFill>
                <a:srgbClr val="4E8CB0"/>
              </a:solidFill>
              <a:latin typeface="Perpetua" panose="02020502060401020303" pitchFamily="18" charset="0"/>
            </a:rPr>
            <a:t>, he invests $200,000.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zoomScale="130" zoomScaleNormal="130" workbookViewId="0">
      <selection activeCell="H7" sqref="H7"/>
    </sheetView>
  </sheetViews>
  <sheetFormatPr defaultRowHeight="16.5" x14ac:dyDescent="0.3"/>
  <cols>
    <col min="1" max="1" width="11.140625" style="2" bestFit="1" customWidth="1"/>
    <col min="2" max="3" width="15.7109375" style="2" customWidth="1"/>
    <col min="4" max="4" width="16" style="2" bestFit="1" customWidth="1"/>
    <col min="5" max="5" width="12.42578125" style="2" bestFit="1" customWidth="1"/>
    <col min="6" max="6" width="16" style="2" bestFit="1" customWidth="1"/>
    <col min="7" max="7" width="14.28515625" style="5" bestFit="1" customWidth="1"/>
    <col min="8" max="10" width="16.7109375" style="2" customWidth="1"/>
    <col min="11" max="11" width="18.42578125" style="2" bestFit="1" customWidth="1"/>
    <col min="12" max="12" width="15.5703125" style="2" bestFit="1" customWidth="1"/>
    <col min="13" max="13" width="17.85546875" style="2" bestFit="1" customWidth="1"/>
    <col min="14" max="16384" width="9.140625" style="2"/>
  </cols>
  <sheetData>
    <row r="1" spans="1:4" ht="17.25" x14ac:dyDescent="0.3">
      <c r="A1" s="1" t="s">
        <v>0</v>
      </c>
      <c r="B1" s="3" t="s">
        <v>3</v>
      </c>
      <c r="C1" s="3"/>
      <c r="D1" s="3"/>
    </row>
    <row r="2" spans="1:4" ht="17.25" x14ac:dyDescent="0.3">
      <c r="A2" s="1" t="s">
        <v>1</v>
      </c>
      <c r="B2" s="3" t="s">
        <v>10</v>
      </c>
      <c r="C2" s="3"/>
      <c r="D2" s="3"/>
    </row>
    <row r="3" spans="1:4" ht="17.25" x14ac:dyDescent="0.3">
      <c r="A3" s="1" t="s">
        <v>2</v>
      </c>
      <c r="B3" s="4">
        <v>41992</v>
      </c>
      <c r="C3" s="3"/>
      <c r="D3" s="3"/>
    </row>
    <row r="5" spans="1:4" ht="17.25" x14ac:dyDescent="0.35">
      <c r="A5" s="28" t="s">
        <v>14</v>
      </c>
      <c r="B5" s="2" t="s">
        <v>8</v>
      </c>
    </row>
    <row r="6" spans="1:4" ht="17.25" x14ac:dyDescent="0.35">
      <c r="A6" s="28" t="s">
        <v>15</v>
      </c>
      <c r="B6" s="2" t="s">
        <v>16</v>
      </c>
    </row>
    <row r="7" spans="1:4" ht="17.25" x14ac:dyDescent="0.35">
      <c r="A7" s="28" t="s">
        <v>20</v>
      </c>
      <c r="B7" s="2" t="s">
        <v>21</v>
      </c>
    </row>
    <row r="23" spans="1:13" x14ac:dyDescent="0.3">
      <c r="A23" s="2" t="s">
        <v>9</v>
      </c>
      <c r="B23" s="23">
        <v>7.0000000000000007E-2</v>
      </c>
    </row>
    <row r="24" spans="1:13" x14ac:dyDescent="0.3">
      <c r="A24" s="2" t="s">
        <v>22</v>
      </c>
      <c r="B24" s="2" t="str">
        <f>"Interest = "&amp;FIXED(_ir*100,1)&amp;"%"</f>
        <v>Interest = 7.0%</v>
      </c>
    </row>
    <row r="25" spans="1:13" x14ac:dyDescent="0.3">
      <c r="B25" s="10" t="s">
        <v>4</v>
      </c>
      <c r="C25" s="13"/>
      <c r="D25" s="11" t="s">
        <v>5</v>
      </c>
      <c r="E25" s="15"/>
      <c r="F25" s="12" t="s">
        <v>6</v>
      </c>
      <c r="G25" s="12"/>
    </row>
    <row r="26" spans="1:13" ht="36" customHeight="1" thickBot="1" x14ac:dyDescent="0.4">
      <c r="A26" s="17" t="s">
        <v>8</v>
      </c>
      <c r="B26" s="6" t="s">
        <v>7</v>
      </c>
      <c r="C26" s="14">
        <v>0</v>
      </c>
      <c r="D26" s="7" t="s">
        <v>7</v>
      </c>
      <c r="E26" s="16">
        <v>0</v>
      </c>
      <c r="F26" s="8" t="s">
        <v>7</v>
      </c>
      <c r="G26" s="9">
        <v>0</v>
      </c>
      <c r="H26" s="2" t="s">
        <v>13</v>
      </c>
      <c r="I26" s="2" t="s">
        <v>12</v>
      </c>
      <c r="J26" s="2" t="s">
        <v>11</v>
      </c>
      <c r="K26" s="2" t="s">
        <v>17</v>
      </c>
      <c r="L26" s="2" t="s">
        <v>18</v>
      </c>
      <c r="M26" s="2" t="s">
        <v>19</v>
      </c>
    </row>
    <row r="27" spans="1:13" ht="17.25" thickTop="1" x14ac:dyDescent="0.3">
      <c r="A27" s="18">
        <v>25</v>
      </c>
      <c r="B27" s="25">
        <v>5000</v>
      </c>
      <c r="C27" s="20">
        <f>(C26+B27)*(1+_ir)</f>
        <v>5350</v>
      </c>
      <c r="D27" s="26">
        <v>0</v>
      </c>
      <c r="E27" s="21" t="e">
        <f>NA()</f>
        <v>#N/A</v>
      </c>
      <c r="F27" s="27">
        <v>5000</v>
      </c>
      <c r="G27" s="22">
        <f>(G26+F27)*(1+_ir)</f>
        <v>5350</v>
      </c>
      <c r="H27" s="2" t="e">
        <f>NA()</f>
        <v>#N/A</v>
      </c>
      <c r="I27" s="2" t="e">
        <f>NA()</f>
        <v>#N/A</v>
      </c>
      <c r="J27" s="2" t="e">
        <f>NA()</f>
        <v>#N/A</v>
      </c>
      <c r="K27" s="2" t="e">
        <f>NA()</f>
        <v>#N/A</v>
      </c>
      <c r="L27" s="2" t="e">
        <f>NA()</f>
        <v>#N/A</v>
      </c>
      <c r="M27" s="2">
        <v>0</v>
      </c>
    </row>
    <row r="28" spans="1:13" x14ac:dyDescent="0.3">
      <c r="A28" s="19">
        <v>26</v>
      </c>
      <c r="B28" s="25">
        <v>5000</v>
      </c>
      <c r="C28" s="20">
        <f>(C27+B28)*(1+_ir)</f>
        <v>11074.5</v>
      </c>
      <c r="D28" s="26">
        <v>0</v>
      </c>
      <c r="E28" s="21" t="e">
        <f>(E27+D28)*(1+_ir)</f>
        <v>#N/A</v>
      </c>
      <c r="F28" s="27">
        <v>5000</v>
      </c>
      <c r="G28" s="22">
        <f>(G27+F28)*(1+_ir)</f>
        <v>11074.5</v>
      </c>
      <c r="H28" s="2" t="e">
        <f>NA()</f>
        <v>#N/A</v>
      </c>
      <c r="I28" s="2" t="e">
        <f>NA()</f>
        <v>#N/A</v>
      </c>
      <c r="J28" s="2" t="e">
        <f>NA()</f>
        <v>#N/A</v>
      </c>
      <c r="K28" s="2" t="e">
        <f>NA()</f>
        <v>#N/A</v>
      </c>
      <c r="L28" s="2" t="e">
        <f>NA()</f>
        <v>#N/A</v>
      </c>
      <c r="M28" s="2" t="e">
        <f>NA()</f>
        <v>#N/A</v>
      </c>
    </row>
    <row r="29" spans="1:13" x14ac:dyDescent="0.3">
      <c r="A29" s="19">
        <v>27</v>
      </c>
      <c r="B29" s="25">
        <v>5000</v>
      </c>
      <c r="C29" s="20">
        <f>(C28+B29)*(1+_ir)</f>
        <v>17199.715</v>
      </c>
      <c r="D29" s="26">
        <v>0</v>
      </c>
      <c r="E29" s="21" t="e">
        <f>(E28+D29)*(1+_ir)</f>
        <v>#N/A</v>
      </c>
      <c r="F29" s="27">
        <v>5000</v>
      </c>
      <c r="G29" s="22">
        <f>(G28+F29)*(1+_ir)</f>
        <v>17199.715</v>
      </c>
      <c r="H29" s="2" t="e">
        <f>NA()</f>
        <v>#N/A</v>
      </c>
      <c r="I29" s="2" t="e">
        <f>NA()</f>
        <v>#N/A</v>
      </c>
      <c r="J29" s="2" t="e">
        <f>NA()</f>
        <v>#N/A</v>
      </c>
      <c r="K29" s="2" t="e">
        <f>NA()</f>
        <v>#N/A</v>
      </c>
      <c r="L29" s="2" t="e">
        <f>NA()</f>
        <v>#N/A</v>
      </c>
      <c r="M29" s="2" t="e">
        <f>NA()</f>
        <v>#N/A</v>
      </c>
    </row>
    <row r="30" spans="1:13" x14ac:dyDescent="0.3">
      <c r="A30" s="19">
        <v>28</v>
      </c>
      <c r="B30" s="25">
        <v>5000</v>
      </c>
      <c r="C30" s="20">
        <f>(C29+B30)*(1+_ir)</f>
        <v>23753.695050000002</v>
      </c>
      <c r="D30" s="26">
        <v>0</v>
      </c>
      <c r="E30" s="21" t="e">
        <f>(E29+D30)*(1+_ir)</f>
        <v>#N/A</v>
      </c>
      <c r="F30" s="27">
        <v>5000</v>
      </c>
      <c r="G30" s="22">
        <f>(G29+F30)*(1+_ir)</f>
        <v>23753.695050000002</v>
      </c>
      <c r="H30" s="2" t="e">
        <f>NA()</f>
        <v>#N/A</v>
      </c>
      <c r="I30" s="2" t="e">
        <f>NA()</f>
        <v>#N/A</v>
      </c>
      <c r="J30" s="2" t="e">
        <f>NA()</f>
        <v>#N/A</v>
      </c>
      <c r="K30" s="2" t="e">
        <f>NA()</f>
        <v>#N/A</v>
      </c>
      <c r="L30" s="2" t="e">
        <f>NA()</f>
        <v>#N/A</v>
      </c>
      <c r="M30" s="2" t="e">
        <f>NA()</f>
        <v>#N/A</v>
      </c>
    </row>
    <row r="31" spans="1:13" x14ac:dyDescent="0.3">
      <c r="A31" s="19">
        <v>29</v>
      </c>
      <c r="B31" s="25">
        <v>5000</v>
      </c>
      <c r="C31" s="20">
        <f>(C30+B31)*(1+_ir)</f>
        <v>30766.453703500003</v>
      </c>
      <c r="D31" s="26">
        <v>0</v>
      </c>
      <c r="E31" s="21" t="e">
        <f>(E30+D31)*(1+_ir)</f>
        <v>#N/A</v>
      </c>
      <c r="F31" s="27">
        <v>5000</v>
      </c>
      <c r="G31" s="22">
        <f>(G30+F31)*(1+_ir)</f>
        <v>30766.453703500003</v>
      </c>
      <c r="H31" s="2" t="e">
        <f>NA()</f>
        <v>#N/A</v>
      </c>
      <c r="I31" s="2" t="e">
        <f>NA()</f>
        <v>#N/A</v>
      </c>
      <c r="J31" s="2" t="e">
        <f>NA()</f>
        <v>#N/A</v>
      </c>
      <c r="K31" s="2" t="e">
        <f>NA()</f>
        <v>#N/A</v>
      </c>
      <c r="L31" s="2" t="e">
        <f>NA()</f>
        <v>#N/A</v>
      </c>
      <c r="M31" s="2" t="e">
        <f>NA()</f>
        <v>#N/A</v>
      </c>
    </row>
    <row r="32" spans="1:13" x14ac:dyDescent="0.3">
      <c r="A32" s="19">
        <v>30</v>
      </c>
      <c r="B32" s="25">
        <v>5000</v>
      </c>
      <c r="C32" s="20">
        <f>(C31+B32)*(1+_ir)</f>
        <v>38270.105462745007</v>
      </c>
      <c r="D32" s="26">
        <v>0</v>
      </c>
      <c r="E32" s="21" t="e">
        <f>(E31+D32)*(1+_ir)</f>
        <v>#N/A</v>
      </c>
      <c r="F32" s="27">
        <v>5000</v>
      </c>
      <c r="G32" s="22">
        <f>(G31+F32)*(1+_ir)</f>
        <v>38270.105462745007</v>
      </c>
      <c r="H32" s="2" t="e">
        <f>NA()</f>
        <v>#N/A</v>
      </c>
      <c r="I32" s="2" t="e">
        <f>NA()</f>
        <v>#N/A</v>
      </c>
      <c r="J32" s="2" t="e">
        <f>NA()</f>
        <v>#N/A</v>
      </c>
      <c r="K32" s="2" t="e">
        <f>NA()</f>
        <v>#N/A</v>
      </c>
      <c r="L32" s="2" t="e">
        <f>NA()</f>
        <v>#N/A</v>
      </c>
      <c r="M32" s="2" t="e">
        <f>NA()</f>
        <v>#N/A</v>
      </c>
    </row>
    <row r="33" spans="1:13" x14ac:dyDescent="0.3">
      <c r="A33" s="19">
        <v>31</v>
      </c>
      <c r="B33" s="25">
        <v>5000</v>
      </c>
      <c r="C33" s="20">
        <f>(C32+B33)*(1+_ir)</f>
        <v>46299.012845137157</v>
      </c>
      <c r="D33" s="26">
        <v>0</v>
      </c>
      <c r="E33" s="21" t="e">
        <f>(E32+D33)*(1+_ir)</f>
        <v>#N/A</v>
      </c>
      <c r="F33" s="27">
        <v>5000</v>
      </c>
      <c r="G33" s="22">
        <f>(G32+F33)*(1+_ir)</f>
        <v>46299.012845137157</v>
      </c>
      <c r="H33" s="2" t="e">
        <f>NA()</f>
        <v>#N/A</v>
      </c>
      <c r="I33" s="2" t="e">
        <f>NA()</f>
        <v>#N/A</v>
      </c>
      <c r="J33" s="2" t="e">
        <f>NA()</f>
        <v>#N/A</v>
      </c>
      <c r="K33" s="2" t="e">
        <f>NA()</f>
        <v>#N/A</v>
      </c>
      <c r="L33" s="2" t="e">
        <f>NA()</f>
        <v>#N/A</v>
      </c>
      <c r="M33" s="2" t="e">
        <f>NA()</f>
        <v>#N/A</v>
      </c>
    </row>
    <row r="34" spans="1:13" x14ac:dyDescent="0.3">
      <c r="A34" s="19">
        <v>32</v>
      </c>
      <c r="B34" s="25">
        <v>5000</v>
      </c>
      <c r="C34" s="20">
        <f>(C33+B34)*(1+_ir)</f>
        <v>54889.943744296761</v>
      </c>
      <c r="D34" s="26">
        <v>0</v>
      </c>
      <c r="E34" s="21" t="e">
        <f>(E33+D34)*(1+_ir)</f>
        <v>#N/A</v>
      </c>
      <c r="F34" s="27">
        <v>5000</v>
      </c>
      <c r="G34" s="22">
        <f>(G33+F34)*(1+_ir)</f>
        <v>54889.943744296761</v>
      </c>
      <c r="H34" s="2" t="e">
        <f>NA()</f>
        <v>#N/A</v>
      </c>
      <c r="I34" s="2" t="e">
        <f>NA()</f>
        <v>#N/A</v>
      </c>
      <c r="J34" s="2" t="e">
        <f>NA()</f>
        <v>#N/A</v>
      </c>
      <c r="K34" s="2" t="e">
        <f>NA()</f>
        <v>#N/A</v>
      </c>
      <c r="L34" s="2" t="e">
        <f>NA()</f>
        <v>#N/A</v>
      </c>
      <c r="M34" s="2" t="e">
        <f>NA()</f>
        <v>#N/A</v>
      </c>
    </row>
    <row r="35" spans="1:13" x14ac:dyDescent="0.3">
      <c r="A35" s="19">
        <v>33</v>
      </c>
      <c r="B35" s="25">
        <v>5000</v>
      </c>
      <c r="C35" s="20">
        <f>(C34+B35)*(1+_ir)</f>
        <v>64082.239806397542</v>
      </c>
      <c r="D35" s="26">
        <v>0</v>
      </c>
      <c r="E35" s="21" t="e">
        <f>(E34+D35)*(1+_ir)</f>
        <v>#N/A</v>
      </c>
      <c r="F35" s="27">
        <v>5000</v>
      </c>
      <c r="G35" s="22">
        <f>(G34+F35)*(1+_ir)</f>
        <v>64082.239806397542</v>
      </c>
      <c r="H35" s="2" t="e">
        <f>NA()</f>
        <v>#N/A</v>
      </c>
      <c r="I35" s="2" t="e">
        <f>NA()</f>
        <v>#N/A</v>
      </c>
      <c r="J35" s="2" t="e">
        <f>NA()</f>
        <v>#N/A</v>
      </c>
      <c r="K35" s="2" t="e">
        <f>NA()</f>
        <v>#N/A</v>
      </c>
      <c r="L35" s="2" t="e">
        <f>NA()</f>
        <v>#N/A</v>
      </c>
      <c r="M35" s="2" t="e">
        <f>NA()</f>
        <v>#N/A</v>
      </c>
    </row>
    <row r="36" spans="1:13" x14ac:dyDescent="0.3">
      <c r="A36" s="19">
        <v>34</v>
      </c>
      <c r="B36" s="25">
        <v>5000</v>
      </c>
      <c r="C36" s="20">
        <f>(C35+B36)*(1+_ir)</f>
        <v>73917.996592845375</v>
      </c>
      <c r="D36" s="26">
        <v>0</v>
      </c>
      <c r="E36" s="21" t="e">
        <f>(E35+D36)*(1+_ir)</f>
        <v>#N/A</v>
      </c>
      <c r="F36" s="27">
        <v>5000</v>
      </c>
      <c r="G36" s="22">
        <f>(G35+F36)*(1+_ir)</f>
        <v>73917.996592845375</v>
      </c>
      <c r="H36" s="2" t="e">
        <f>NA()</f>
        <v>#N/A</v>
      </c>
      <c r="I36" s="2" t="e">
        <f>NA()</f>
        <v>#N/A</v>
      </c>
      <c r="J36" s="2" t="e">
        <f>NA()</f>
        <v>#N/A</v>
      </c>
      <c r="K36" s="2" t="e">
        <f>NA()</f>
        <v>#N/A</v>
      </c>
      <c r="L36" s="2" t="e">
        <f>NA()</f>
        <v>#N/A</v>
      </c>
      <c r="M36" s="2" t="e">
        <f>NA()</f>
        <v>#N/A</v>
      </c>
    </row>
    <row r="37" spans="1:13" x14ac:dyDescent="0.3">
      <c r="A37" s="19">
        <v>35</v>
      </c>
      <c r="B37" s="25">
        <v>0</v>
      </c>
      <c r="C37" s="20">
        <f>(C36+B37)*(1+_ir)</f>
        <v>79092.256354344558</v>
      </c>
      <c r="D37" s="26">
        <v>5000</v>
      </c>
      <c r="E37" s="21">
        <f>FIXED((0+D37)*(1+_ir),2)+0</f>
        <v>5350</v>
      </c>
      <c r="F37" s="27">
        <v>5000</v>
      </c>
      <c r="G37" s="22">
        <f>(G36+F37)*(1+_ir)</f>
        <v>84442.256354344558</v>
      </c>
      <c r="H37" s="2" t="e">
        <f>NA()</f>
        <v>#N/A</v>
      </c>
      <c r="I37" s="2" t="e">
        <f>NA()</f>
        <v>#N/A</v>
      </c>
      <c r="J37" s="2" t="e">
        <f>NA()</f>
        <v>#N/A</v>
      </c>
      <c r="K37" s="24">
        <f>F37</f>
        <v>5000</v>
      </c>
      <c r="L37" s="24">
        <f>C37</f>
        <v>79092.256354344558</v>
      </c>
      <c r="M37" s="2" t="e">
        <f>NA()</f>
        <v>#N/A</v>
      </c>
    </row>
    <row r="38" spans="1:13" x14ac:dyDescent="0.3">
      <c r="A38" s="19">
        <v>36</v>
      </c>
      <c r="B38" s="25">
        <v>0</v>
      </c>
      <c r="C38" s="20">
        <f>(C37+B38)*(1+_ir)</f>
        <v>84628.714299148676</v>
      </c>
      <c r="D38" s="26">
        <v>5000</v>
      </c>
      <c r="E38" s="21">
        <f>FIXED((E37+D38)*(1+_ir),2)+0</f>
        <v>11074.5</v>
      </c>
      <c r="F38" s="27">
        <v>5000</v>
      </c>
      <c r="G38" s="22">
        <f>(G37+F38)*(1+_ir)</f>
        <v>95703.214299148676</v>
      </c>
      <c r="H38" s="2" t="e">
        <f>NA()</f>
        <v>#N/A</v>
      </c>
      <c r="I38" s="2" t="e">
        <f>NA()</f>
        <v>#N/A</v>
      </c>
      <c r="J38" s="2" t="e">
        <f>NA()</f>
        <v>#N/A</v>
      </c>
      <c r="K38" s="2" t="e">
        <f>NA()</f>
        <v>#N/A</v>
      </c>
      <c r="L38" s="2" t="e">
        <f>NA()</f>
        <v>#N/A</v>
      </c>
      <c r="M38" s="2" t="e">
        <f>NA()</f>
        <v>#N/A</v>
      </c>
    </row>
    <row r="39" spans="1:13" x14ac:dyDescent="0.3">
      <c r="A39" s="19">
        <v>37</v>
      </c>
      <c r="B39" s="25">
        <v>0</v>
      </c>
      <c r="C39" s="20">
        <f>(C38+B39)*(1+_ir)</f>
        <v>90552.724300089089</v>
      </c>
      <c r="D39" s="26">
        <v>5000</v>
      </c>
      <c r="E39" s="21">
        <f>FIXED((E38+D39)*(1+_ir),2)+0</f>
        <v>17199.72</v>
      </c>
      <c r="F39" s="27">
        <v>5000</v>
      </c>
      <c r="G39" s="22">
        <f>(G38+F39)*(1+_ir)</f>
        <v>107752.43930008909</v>
      </c>
      <c r="H39" s="2" t="e">
        <f>NA()</f>
        <v>#N/A</v>
      </c>
      <c r="I39" s="2" t="e">
        <f>NA()</f>
        <v>#N/A</v>
      </c>
      <c r="J39" s="2" t="e">
        <f>NA()</f>
        <v>#N/A</v>
      </c>
      <c r="K39" s="2" t="e">
        <f>NA()</f>
        <v>#N/A</v>
      </c>
      <c r="L39" s="2" t="e">
        <f>NA()</f>
        <v>#N/A</v>
      </c>
      <c r="M39" s="2" t="e">
        <f>NA()</f>
        <v>#N/A</v>
      </c>
    </row>
    <row r="40" spans="1:13" x14ac:dyDescent="0.3">
      <c r="A40" s="19">
        <v>38</v>
      </c>
      <c r="B40" s="25">
        <v>0</v>
      </c>
      <c r="C40" s="20">
        <f>(C39+B40)*(1+_ir)</f>
        <v>96891.415001095331</v>
      </c>
      <c r="D40" s="26">
        <v>5000</v>
      </c>
      <c r="E40" s="21">
        <f>FIXED((E39+D40)*(1+_ir),2)+0</f>
        <v>23753.7</v>
      </c>
      <c r="F40" s="27">
        <v>5000</v>
      </c>
      <c r="G40" s="22">
        <f>(G39+F40)*(1+_ir)</f>
        <v>120645.11005109533</v>
      </c>
      <c r="H40" s="2" t="e">
        <f>NA()</f>
        <v>#N/A</v>
      </c>
      <c r="I40" s="2" t="e">
        <f>NA()</f>
        <v>#N/A</v>
      </c>
      <c r="J40" s="2" t="e">
        <f>NA()</f>
        <v>#N/A</v>
      </c>
      <c r="K40" s="2" t="e">
        <f>NA()</f>
        <v>#N/A</v>
      </c>
      <c r="L40" s="2" t="e">
        <f>NA()</f>
        <v>#N/A</v>
      </c>
      <c r="M40" s="2" t="e">
        <f>NA()</f>
        <v>#N/A</v>
      </c>
    </row>
    <row r="41" spans="1:13" x14ac:dyDescent="0.3">
      <c r="A41" s="19">
        <v>39</v>
      </c>
      <c r="B41" s="25">
        <v>0</v>
      </c>
      <c r="C41" s="20">
        <f>(C40+B41)*(1+_ir)</f>
        <v>103673.81405117201</v>
      </c>
      <c r="D41" s="26">
        <v>5000</v>
      </c>
      <c r="E41" s="21">
        <f>FIXED((E40+D41)*(1+_ir),2)+0</f>
        <v>30766.46</v>
      </c>
      <c r="F41" s="27">
        <v>5000</v>
      </c>
      <c r="G41" s="22">
        <f>(G40+F41)*(1+_ir)</f>
        <v>134440.26775467201</v>
      </c>
      <c r="H41" s="2" t="e">
        <f>NA()</f>
        <v>#N/A</v>
      </c>
      <c r="I41" s="2" t="e">
        <f>NA()</f>
        <v>#N/A</v>
      </c>
      <c r="J41" s="2" t="e">
        <f>NA()</f>
        <v>#N/A</v>
      </c>
      <c r="K41" s="2" t="e">
        <f>NA()</f>
        <v>#N/A</v>
      </c>
      <c r="L41" s="2" t="e">
        <f>NA()</f>
        <v>#N/A</v>
      </c>
      <c r="M41" s="2" t="e">
        <f>NA()</f>
        <v>#N/A</v>
      </c>
    </row>
    <row r="42" spans="1:13" x14ac:dyDescent="0.3">
      <c r="A42" s="19">
        <v>40</v>
      </c>
      <c r="B42" s="25">
        <v>0</v>
      </c>
      <c r="C42" s="20">
        <f>(C41+B42)*(1+_ir)</f>
        <v>110930.98103475406</v>
      </c>
      <c r="D42" s="26">
        <v>5000</v>
      </c>
      <c r="E42" s="21">
        <f>FIXED((E41+D42)*(1+_ir),2)+0</f>
        <v>38270.11</v>
      </c>
      <c r="F42" s="27">
        <v>5000</v>
      </c>
      <c r="G42" s="22">
        <f>(G41+F42)*(1+_ir)</f>
        <v>149201.08649749905</v>
      </c>
      <c r="H42" s="2" t="e">
        <f>NA()</f>
        <v>#N/A</v>
      </c>
      <c r="I42" s="2" t="e">
        <f>NA()</f>
        <v>#N/A</v>
      </c>
      <c r="J42" s="2" t="e">
        <f>NA()</f>
        <v>#N/A</v>
      </c>
      <c r="K42" s="2" t="e">
        <f>NA()</f>
        <v>#N/A</v>
      </c>
      <c r="L42" s="2" t="e">
        <f>NA()</f>
        <v>#N/A</v>
      </c>
      <c r="M42" s="2" t="e">
        <f>NA()</f>
        <v>#N/A</v>
      </c>
    </row>
    <row r="43" spans="1:13" x14ac:dyDescent="0.3">
      <c r="A43" s="19">
        <v>41</v>
      </c>
      <c r="B43" s="25">
        <v>0</v>
      </c>
      <c r="C43" s="20">
        <f>(C42+B43)*(1+_ir)</f>
        <v>118696.14970718685</v>
      </c>
      <c r="D43" s="26">
        <v>5000</v>
      </c>
      <c r="E43" s="21">
        <f>FIXED((E42+D43)*(1+_ir),2)+0</f>
        <v>46299.02</v>
      </c>
      <c r="F43" s="27">
        <v>5000</v>
      </c>
      <c r="G43" s="22">
        <f>(G42+F43)*(1+_ir)</f>
        <v>164995.16255232401</v>
      </c>
      <c r="H43" s="2" t="e">
        <f>NA()</f>
        <v>#N/A</v>
      </c>
      <c r="I43" s="2" t="e">
        <f>NA()</f>
        <v>#N/A</v>
      </c>
      <c r="J43" s="2" t="e">
        <f>NA()</f>
        <v>#N/A</v>
      </c>
      <c r="K43" s="2" t="e">
        <f>NA()</f>
        <v>#N/A</v>
      </c>
      <c r="L43" s="2" t="e">
        <f>NA()</f>
        <v>#N/A</v>
      </c>
      <c r="M43" s="2" t="e">
        <f>NA()</f>
        <v>#N/A</v>
      </c>
    </row>
    <row r="44" spans="1:13" x14ac:dyDescent="0.3">
      <c r="A44" s="19">
        <v>42</v>
      </c>
      <c r="B44" s="25">
        <v>0</v>
      </c>
      <c r="C44" s="20">
        <f>(C43+B44)*(1+_ir)</f>
        <v>127004.88018668994</v>
      </c>
      <c r="D44" s="26">
        <v>5000</v>
      </c>
      <c r="E44" s="21">
        <f>FIXED((E43+D44)*(1+_ir),2)+0</f>
        <v>54889.95</v>
      </c>
      <c r="F44" s="27">
        <v>5000</v>
      </c>
      <c r="G44" s="22">
        <f>(G43+F44)*(1+_ir)</f>
        <v>181894.82393098669</v>
      </c>
      <c r="H44" s="2" t="e">
        <f>NA()</f>
        <v>#N/A</v>
      </c>
      <c r="I44" s="2" t="e">
        <f>NA()</f>
        <v>#N/A</v>
      </c>
      <c r="J44" s="2" t="e">
        <f>NA()</f>
        <v>#N/A</v>
      </c>
      <c r="K44" s="2" t="e">
        <f>NA()</f>
        <v>#N/A</v>
      </c>
      <c r="L44" s="2" t="e">
        <f>NA()</f>
        <v>#N/A</v>
      </c>
      <c r="M44" s="2" t="e">
        <f>NA()</f>
        <v>#N/A</v>
      </c>
    </row>
    <row r="45" spans="1:13" x14ac:dyDescent="0.3">
      <c r="A45" s="19">
        <v>43</v>
      </c>
      <c r="B45" s="25">
        <v>0</v>
      </c>
      <c r="C45" s="20">
        <f>(C44+B45)*(1+_ir)</f>
        <v>135895.22179975826</v>
      </c>
      <c r="D45" s="26">
        <v>5000</v>
      </c>
      <c r="E45" s="21">
        <f>FIXED((E44+D45)*(1+_ir),2)+0</f>
        <v>64082.25</v>
      </c>
      <c r="F45" s="27">
        <v>5000</v>
      </c>
      <c r="G45" s="22">
        <f>(G44+F45)*(1+_ir)</f>
        <v>199977.46160615576</v>
      </c>
      <c r="H45" s="2" t="e">
        <f>NA()</f>
        <v>#N/A</v>
      </c>
      <c r="I45" s="2" t="e">
        <f>NA()</f>
        <v>#N/A</v>
      </c>
      <c r="J45" s="2" t="e">
        <f>NA()</f>
        <v>#N/A</v>
      </c>
      <c r="K45" s="2" t="e">
        <f>NA()</f>
        <v>#N/A</v>
      </c>
      <c r="L45" s="2" t="e">
        <f>NA()</f>
        <v>#N/A</v>
      </c>
      <c r="M45" s="2" t="e">
        <f>NA()</f>
        <v>#N/A</v>
      </c>
    </row>
    <row r="46" spans="1:13" x14ac:dyDescent="0.3">
      <c r="A46" s="19">
        <v>44</v>
      </c>
      <c r="B46" s="25">
        <v>0</v>
      </c>
      <c r="C46" s="20">
        <f>(C45+B46)*(1+_ir)</f>
        <v>145407.88732574135</v>
      </c>
      <c r="D46" s="26">
        <v>5000</v>
      </c>
      <c r="E46" s="21">
        <f>FIXED((E45+D46)*(1+_ir),2)+0</f>
        <v>73918.009999999995</v>
      </c>
      <c r="F46" s="27">
        <v>5000</v>
      </c>
      <c r="G46" s="22">
        <f>(G45+F46)*(1+_ir)</f>
        <v>219325.88391858668</v>
      </c>
      <c r="H46" s="2" t="e">
        <f>NA()</f>
        <v>#N/A</v>
      </c>
      <c r="I46" s="2" t="e">
        <f>NA()</f>
        <v>#N/A</v>
      </c>
      <c r="J46" s="2" t="e">
        <f>NA()</f>
        <v>#N/A</v>
      </c>
      <c r="K46" s="2" t="e">
        <f>NA()</f>
        <v>#N/A</v>
      </c>
      <c r="L46" s="2" t="e">
        <f>NA()</f>
        <v>#N/A</v>
      </c>
      <c r="M46" s="2" t="e">
        <f>NA()</f>
        <v>#N/A</v>
      </c>
    </row>
    <row r="47" spans="1:13" x14ac:dyDescent="0.3">
      <c r="A47" s="19">
        <v>45</v>
      </c>
      <c r="B47" s="25">
        <v>0</v>
      </c>
      <c r="C47" s="20">
        <f>(C46+B47)*(1+_ir)</f>
        <v>155586.43943854325</v>
      </c>
      <c r="D47" s="26">
        <v>5000</v>
      </c>
      <c r="E47" s="21">
        <f>FIXED((E46+D47)*(1+_ir),2)+0</f>
        <v>84442.27</v>
      </c>
      <c r="F47" s="27">
        <v>5000</v>
      </c>
      <c r="G47" s="22">
        <f>(G46+F47)*(1+_ir)</f>
        <v>240028.69579288777</v>
      </c>
      <c r="H47" s="2" t="e">
        <f>NA()</f>
        <v>#N/A</v>
      </c>
      <c r="I47" s="2" t="e">
        <f>NA()</f>
        <v>#N/A</v>
      </c>
      <c r="J47" s="2" t="e">
        <f>NA()</f>
        <v>#N/A</v>
      </c>
      <c r="K47" s="2" t="e">
        <f>NA()</f>
        <v>#N/A</v>
      </c>
      <c r="L47" s="2" t="e">
        <f>NA()</f>
        <v>#N/A</v>
      </c>
      <c r="M47" s="2" t="e">
        <f>NA()</f>
        <v>#N/A</v>
      </c>
    </row>
    <row r="48" spans="1:13" x14ac:dyDescent="0.3">
      <c r="A48" s="19">
        <v>46</v>
      </c>
      <c r="B48" s="25">
        <v>0</v>
      </c>
      <c r="C48" s="20">
        <f>(C47+B48)*(1+_ir)</f>
        <v>166477.49019924129</v>
      </c>
      <c r="D48" s="26">
        <v>5000</v>
      </c>
      <c r="E48" s="21">
        <f>FIXED((E47+D48)*(1+_ir),2)+0</f>
        <v>95703.23</v>
      </c>
      <c r="F48" s="27">
        <v>5000</v>
      </c>
      <c r="G48" s="22">
        <f>(G47+F48)*(1+_ir)</f>
        <v>262180.70449838991</v>
      </c>
      <c r="H48" s="2" t="e">
        <f>NA()</f>
        <v>#N/A</v>
      </c>
      <c r="I48" s="2" t="e">
        <f>NA()</f>
        <v>#N/A</v>
      </c>
      <c r="J48" s="2" t="e">
        <f>NA()</f>
        <v>#N/A</v>
      </c>
      <c r="K48" s="2" t="e">
        <f>NA()</f>
        <v>#N/A</v>
      </c>
      <c r="L48" s="2" t="e">
        <f>NA()</f>
        <v>#N/A</v>
      </c>
      <c r="M48" s="2" t="e">
        <f>NA()</f>
        <v>#N/A</v>
      </c>
    </row>
    <row r="49" spans="1:13" x14ac:dyDescent="0.3">
      <c r="A49" s="19">
        <v>47</v>
      </c>
      <c r="B49" s="25">
        <v>0</v>
      </c>
      <c r="C49" s="20">
        <f>(C48+B49)*(1+_ir)</f>
        <v>178130.91451318818</v>
      </c>
      <c r="D49" s="26">
        <v>5000</v>
      </c>
      <c r="E49" s="21">
        <f>FIXED((E48+D49)*(1+_ir),2)+0</f>
        <v>107752.46</v>
      </c>
      <c r="F49" s="27">
        <v>5000</v>
      </c>
      <c r="G49" s="22">
        <f>(G48+F49)*(1+_ir)</f>
        <v>285883.35381327721</v>
      </c>
      <c r="H49" s="2" t="e">
        <f>NA()</f>
        <v>#N/A</v>
      </c>
      <c r="I49" s="2" t="e">
        <f>NA()</f>
        <v>#N/A</v>
      </c>
      <c r="J49" s="2" t="e">
        <f>NA()</f>
        <v>#N/A</v>
      </c>
      <c r="K49" s="2" t="e">
        <f>NA()</f>
        <v>#N/A</v>
      </c>
      <c r="L49" s="2" t="e">
        <f>NA()</f>
        <v>#N/A</v>
      </c>
      <c r="M49" s="2" t="e">
        <f>NA()</f>
        <v>#N/A</v>
      </c>
    </row>
    <row r="50" spans="1:13" x14ac:dyDescent="0.3">
      <c r="A50" s="19">
        <v>48</v>
      </c>
      <c r="B50" s="25">
        <v>0</v>
      </c>
      <c r="C50" s="20">
        <f>(C49+B50)*(1+_ir)</f>
        <v>190600.07852911137</v>
      </c>
      <c r="D50" s="26">
        <v>5000</v>
      </c>
      <c r="E50" s="21">
        <f>FIXED((E49+D50)*(1+_ir),2)+0</f>
        <v>120645.13</v>
      </c>
      <c r="F50" s="27">
        <v>5000</v>
      </c>
      <c r="G50" s="22">
        <f>(G49+F50)*(1+_ir)</f>
        <v>311245.18858020665</v>
      </c>
      <c r="H50" s="2" t="e">
        <f>NA()</f>
        <v>#N/A</v>
      </c>
      <c r="I50" s="2" t="e">
        <f>NA()</f>
        <v>#N/A</v>
      </c>
      <c r="J50" s="2" t="e">
        <f>NA()</f>
        <v>#N/A</v>
      </c>
      <c r="K50" s="2" t="e">
        <f>NA()</f>
        <v>#N/A</v>
      </c>
      <c r="L50" s="2" t="e">
        <f>NA()</f>
        <v>#N/A</v>
      </c>
      <c r="M50" s="2" t="e">
        <f>NA()</f>
        <v>#N/A</v>
      </c>
    </row>
    <row r="51" spans="1:13" x14ac:dyDescent="0.3">
      <c r="A51" s="19">
        <v>49</v>
      </c>
      <c r="B51" s="25">
        <v>0</v>
      </c>
      <c r="C51" s="20">
        <f>(C50+B51)*(1+_ir)</f>
        <v>203942.08402614918</v>
      </c>
      <c r="D51" s="26">
        <v>5000</v>
      </c>
      <c r="E51" s="21">
        <f>FIXED((E50+D51)*(1+_ir),2)+0</f>
        <v>134440.29</v>
      </c>
      <c r="F51" s="27">
        <v>5000</v>
      </c>
      <c r="G51" s="22">
        <f>(G50+F51)*(1+_ir)</f>
        <v>338382.35178082116</v>
      </c>
      <c r="H51" s="2" t="e">
        <f>NA()</f>
        <v>#N/A</v>
      </c>
      <c r="I51" s="2" t="e">
        <f>NA()</f>
        <v>#N/A</v>
      </c>
      <c r="J51" s="2" t="e">
        <f>NA()</f>
        <v>#N/A</v>
      </c>
      <c r="K51" s="2" t="e">
        <f>NA()</f>
        <v>#N/A</v>
      </c>
      <c r="L51" s="2" t="e">
        <f>NA()</f>
        <v>#N/A</v>
      </c>
      <c r="M51" s="2" t="e">
        <f>NA()</f>
        <v>#N/A</v>
      </c>
    </row>
    <row r="52" spans="1:13" x14ac:dyDescent="0.3">
      <c r="A52" s="19">
        <v>50</v>
      </c>
      <c r="B52" s="25">
        <v>0</v>
      </c>
      <c r="C52" s="20">
        <f>(C51+B52)*(1+_ir)</f>
        <v>218218.02990797962</v>
      </c>
      <c r="D52" s="26">
        <v>5000</v>
      </c>
      <c r="E52" s="21">
        <f>FIXED((E51+D52)*(1+_ir),2)+0</f>
        <v>149201.10999999999</v>
      </c>
      <c r="F52" s="27">
        <v>5000</v>
      </c>
      <c r="G52" s="22">
        <f>(G51+F52)*(1+_ir)</f>
        <v>367419.11640547868</v>
      </c>
      <c r="H52" s="2" t="e">
        <f>NA()</f>
        <v>#N/A</v>
      </c>
      <c r="I52" s="2" t="e">
        <f>NA()</f>
        <v>#N/A</v>
      </c>
      <c r="J52" s="2" t="e">
        <f>NA()</f>
        <v>#N/A</v>
      </c>
      <c r="K52" s="2" t="e">
        <f>NA()</f>
        <v>#N/A</v>
      </c>
      <c r="L52" s="2" t="e">
        <f>NA()</f>
        <v>#N/A</v>
      </c>
      <c r="M52" s="2" t="e">
        <f>NA()</f>
        <v>#N/A</v>
      </c>
    </row>
    <row r="53" spans="1:13" x14ac:dyDescent="0.3">
      <c r="A53" s="19">
        <v>51</v>
      </c>
      <c r="B53" s="25">
        <v>0</v>
      </c>
      <c r="C53" s="20">
        <f>(C52+B53)*(1+_ir)</f>
        <v>233493.29200153821</v>
      </c>
      <c r="D53" s="26">
        <v>5000</v>
      </c>
      <c r="E53" s="21">
        <f>FIXED((E52+D53)*(1+_ir),2)+0</f>
        <v>164995.19</v>
      </c>
      <c r="F53" s="27">
        <v>5000</v>
      </c>
      <c r="G53" s="22">
        <f>(G52+F53)*(1+_ir)</f>
        <v>398488.45455386222</v>
      </c>
      <c r="H53" s="2" t="e">
        <f>NA()</f>
        <v>#N/A</v>
      </c>
      <c r="I53" s="2" t="e">
        <f>NA()</f>
        <v>#N/A</v>
      </c>
      <c r="J53" s="2" t="e">
        <f>NA()</f>
        <v>#N/A</v>
      </c>
      <c r="K53" s="2" t="e">
        <f>NA()</f>
        <v>#N/A</v>
      </c>
      <c r="L53" s="2" t="e">
        <f>NA()</f>
        <v>#N/A</v>
      </c>
      <c r="M53" s="2" t="e">
        <f>NA()</f>
        <v>#N/A</v>
      </c>
    </row>
    <row r="54" spans="1:13" x14ac:dyDescent="0.3">
      <c r="A54" s="19">
        <v>52</v>
      </c>
      <c r="B54" s="25">
        <v>0</v>
      </c>
      <c r="C54" s="20">
        <f>(C53+B54)*(1+_ir)</f>
        <v>249837.8224416459</v>
      </c>
      <c r="D54" s="26">
        <v>5000</v>
      </c>
      <c r="E54" s="21">
        <f>FIXED((E53+D54)*(1+_ir),2)+0</f>
        <v>181894.85</v>
      </c>
      <c r="F54" s="27">
        <v>5000</v>
      </c>
      <c r="G54" s="22">
        <f>(G53+F54)*(1+_ir)</f>
        <v>431732.64637263259</v>
      </c>
      <c r="H54" s="2" t="e">
        <f>NA()</f>
        <v>#N/A</v>
      </c>
      <c r="I54" s="2" t="e">
        <f>NA()</f>
        <v>#N/A</v>
      </c>
      <c r="J54" s="2" t="e">
        <f>NA()</f>
        <v>#N/A</v>
      </c>
      <c r="K54" s="2" t="e">
        <f>NA()</f>
        <v>#N/A</v>
      </c>
      <c r="L54" s="2" t="e">
        <f>NA()</f>
        <v>#N/A</v>
      </c>
      <c r="M54" s="2" t="e">
        <f>NA()</f>
        <v>#N/A</v>
      </c>
    </row>
    <row r="55" spans="1:13" x14ac:dyDescent="0.3">
      <c r="A55" s="19">
        <v>53</v>
      </c>
      <c r="B55" s="25">
        <v>0</v>
      </c>
      <c r="C55" s="20">
        <f>(C54+B55)*(1+_ir)</f>
        <v>267326.47001256113</v>
      </c>
      <c r="D55" s="26">
        <v>5000</v>
      </c>
      <c r="E55" s="21">
        <f>FIXED((E54+D55)*(1+_ir),2)+0</f>
        <v>199977.49</v>
      </c>
      <c r="F55" s="27">
        <v>5000</v>
      </c>
      <c r="G55" s="22">
        <f>(G54+F55)*(1+_ir)</f>
        <v>467303.93161871692</v>
      </c>
      <c r="H55" s="2" t="e">
        <f>NA()</f>
        <v>#N/A</v>
      </c>
      <c r="I55" s="2" t="e">
        <f>NA()</f>
        <v>#N/A</v>
      </c>
      <c r="J55" s="2" t="e">
        <f>NA()</f>
        <v>#N/A</v>
      </c>
      <c r="K55" s="2" t="e">
        <f>NA()</f>
        <v>#N/A</v>
      </c>
      <c r="L55" s="2" t="e">
        <f>NA()</f>
        <v>#N/A</v>
      </c>
      <c r="M55" s="2" t="e">
        <f>NA()</f>
        <v>#N/A</v>
      </c>
    </row>
    <row r="56" spans="1:13" x14ac:dyDescent="0.3">
      <c r="A56" s="19">
        <v>54</v>
      </c>
      <c r="B56" s="25">
        <v>0</v>
      </c>
      <c r="C56" s="20">
        <f>(C55+B56)*(1+_ir)</f>
        <v>286039.32291344041</v>
      </c>
      <c r="D56" s="26">
        <v>5000</v>
      </c>
      <c r="E56" s="21">
        <f>FIXED((E55+D56)*(1+_ir),2)+0</f>
        <v>219325.91</v>
      </c>
      <c r="F56" s="27">
        <v>5000</v>
      </c>
      <c r="G56" s="22">
        <f>(G55+F56)*(1+_ir)</f>
        <v>505365.20683202712</v>
      </c>
      <c r="H56" s="2" t="e">
        <f>NA()</f>
        <v>#N/A</v>
      </c>
      <c r="I56" s="2" t="e">
        <f>NA()</f>
        <v>#N/A</v>
      </c>
      <c r="J56" s="2" t="e">
        <f>NA()</f>
        <v>#N/A</v>
      </c>
      <c r="K56" s="2" t="e">
        <f>NA()</f>
        <v>#N/A</v>
      </c>
      <c r="L56" s="2" t="e">
        <f>NA()</f>
        <v>#N/A</v>
      </c>
      <c r="M56" s="2" t="e">
        <f>NA()</f>
        <v>#N/A</v>
      </c>
    </row>
    <row r="57" spans="1:13" x14ac:dyDescent="0.3">
      <c r="A57" s="19">
        <v>55</v>
      </c>
      <c r="B57" s="25">
        <v>0</v>
      </c>
      <c r="C57" s="20">
        <f>(C56+B57)*(1+_ir)</f>
        <v>306062.07551738125</v>
      </c>
      <c r="D57" s="26">
        <v>5000</v>
      </c>
      <c r="E57" s="21">
        <f>FIXED((E56+D57)*(1+_ir),2)+0</f>
        <v>240028.72</v>
      </c>
      <c r="F57" s="27">
        <v>5000</v>
      </c>
      <c r="G57" s="22">
        <f>(G56+F57)*(1+_ir)</f>
        <v>546090.77131026902</v>
      </c>
      <c r="H57" s="2" t="e">
        <f>NA()</f>
        <v>#N/A</v>
      </c>
      <c r="I57" s="2" t="e">
        <f>NA()</f>
        <v>#N/A</v>
      </c>
      <c r="J57" s="2" t="e">
        <f>NA()</f>
        <v>#N/A</v>
      </c>
      <c r="K57" s="2" t="e">
        <f>NA()</f>
        <v>#N/A</v>
      </c>
      <c r="L57" s="2" t="e">
        <f>NA()</f>
        <v>#N/A</v>
      </c>
      <c r="M57" s="2" t="e">
        <f>NA()</f>
        <v>#N/A</v>
      </c>
    </row>
    <row r="58" spans="1:13" x14ac:dyDescent="0.3">
      <c r="A58" s="19">
        <v>56</v>
      </c>
      <c r="B58" s="25">
        <v>0</v>
      </c>
      <c r="C58" s="20">
        <f>(C57+B58)*(1+_ir)</f>
        <v>327486.42080359795</v>
      </c>
      <c r="D58" s="26">
        <v>5000</v>
      </c>
      <c r="E58" s="21">
        <f>FIXED((E57+D58)*(1+_ir),2)+0</f>
        <v>262180.73</v>
      </c>
      <c r="F58" s="27">
        <v>5000</v>
      </c>
      <c r="G58" s="22">
        <f>(G57+F58)*(1+_ir)</f>
        <v>589667.12530198786</v>
      </c>
      <c r="H58" s="2" t="e">
        <f>NA()</f>
        <v>#N/A</v>
      </c>
      <c r="I58" s="2" t="e">
        <f>NA()</f>
        <v>#N/A</v>
      </c>
      <c r="J58" s="2" t="e">
        <f>NA()</f>
        <v>#N/A</v>
      </c>
      <c r="K58" s="2" t="e">
        <f>NA()</f>
        <v>#N/A</v>
      </c>
      <c r="L58" s="2" t="e">
        <f>NA()</f>
        <v>#N/A</v>
      </c>
      <c r="M58" s="2" t="e">
        <f>NA()</f>
        <v>#N/A</v>
      </c>
    </row>
    <row r="59" spans="1:13" x14ac:dyDescent="0.3">
      <c r="A59" s="19">
        <v>57</v>
      </c>
      <c r="B59" s="25">
        <v>0</v>
      </c>
      <c r="C59" s="20">
        <f>(C58+B59)*(1+_ir)</f>
        <v>350410.47025984986</v>
      </c>
      <c r="D59" s="26">
        <v>5000</v>
      </c>
      <c r="E59" s="21">
        <f>FIXED((E58+D59)*(1+_ir),2)+0</f>
        <v>285883.38</v>
      </c>
      <c r="F59" s="27">
        <v>5000</v>
      </c>
      <c r="G59" s="22">
        <f>(G58+F59)*(1+_ir)</f>
        <v>636293.82407312701</v>
      </c>
      <c r="H59" s="2" t="e">
        <f>NA()</f>
        <v>#N/A</v>
      </c>
      <c r="I59" s="2" t="e">
        <f>NA()</f>
        <v>#N/A</v>
      </c>
      <c r="J59" s="2" t="e">
        <f>NA()</f>
        <v>#N/A</v>
      </c>
      <c r="K59" s="2" t="e">
        <f>NA()</f>
        <v>#N/A</v>
      </c>
      <c r="L59" s="2" t="e">
        <f>NA()</f>
        <v>#N/A</v>
      </c>
      <c r="M59" s="2" t="e">
        <f>NA()</f>
        <v>#N/A</v>
      </c>
    </row>
    <row r="60" spans="1:13" x14ac:dyDescent="0.3">
      <c r="A60" s="19">
        <v>58</v>
      </c>
      <c r="B60" s="25">
        <v>0</v>
      </c>
      <c r="C60" s="20">
        <f>(C59+B60)*(1+_ir)</f>
        <v>374939.20317803934</v>
      </c>
      <c r="D60" s="26">
        <v>5000</v>
      </c>
      <c r="E60" s="21">
        <f>FIXED((E59+D60)*(1+_ir),2)+0</f>
        <v>311245.21999999997</v>
      </c>
      <c r="F60" s="27">
        <v>5000</v>
      </c>
      <c r="G60" s="22">
        <f>(G59+F60)*(1+_ir)</f>
        <v>686184.39175824588</v>
      </c>
      <c r="H60" s="2" t="e">
        <f>NA()</f>
        <v>#N/A</v>
      </c>
      <c r="I60" s="2" t="e">
        <f>NA()</f>
        <v>#N/A</v>
      </c>
      <c r="J60" s="2" t="e">
        <f>NA()</f>
        <v>#N/A</v>
      </c>
      <c r="K60" s="2" t="e">
        <f>NA()</f>
        <v>#N/A</v>
      </c>
      <c r="L60" s="2" t="e">
        <f>NA()</f>
        <v>#N/A</v>
      </c>
      <c r="M60" s="2" t="e">
        <f>NA()</f>
        <v>#N/A</v>
      </c>
    </row>
    <row r="61" spans="1:13" x14ac:dyDescent="0.3">
      <c r="A61" s="19">
        <v>59</v>
      </c>
      <c r="B61" s="25">
        <v>0</v>
      </c>
      <c r="C61" s="20">
        <f>(C60+B61)*(1+_ir)</f>
        <v>401184.9474005021</v>
      </c>
      <c r="D61" s="26">
        <v>5000</v>
      </c>
      <c r="E61" s="21">
        <f>FIXED((E60+D61)*(1+_ir),2)+0</f>
        <v>338382.39</v>
      </c>
      <c r="F61" s="27">
        <v>5000</v>
      </c>
      <c r="G61" s="22">
        <f>(G60+F61)*(1+_ir)</f>
        <v>739567.29918132315</v>
      </c>
      <c r="H61" s="2" t="e">
        <f>NA()</f>
        <v>#N/A</v>
      </c>
      <c r="I61" s="2" t="e">
        <f>NA()</f>
        <v>#N/A</v>
      </c>
      <c r="J61" s="2" t="e">
        <f>NA()</f>
        <v>#N/A</v>
      </c>
      <c r="K61" s="2" t="e">
        <f>NA()</f>
        <v>#N/A</v>
      </c>
      <c r="L61" s="2" t="e">
        <f>NA()</f>
        <v>#N/A</v>
      </c>
      <c r="M61" s="2" t="e">
        <f>NA()</f>
        <v>#N/A</v>
      </c>
    </row>
    <row r="62" spans="1:13" x14ac:dyDescent="0.3">
      <c r="A62" s="19">
        <v>60</v>
      </c>
      <c r="B62" s="25">
        <v>0</v>
      </c>
      <c r="C62" s="20">
        <f>(C61+B62)*(1+_ir)</f>
        <v>429267.89371853729</v>
      </c>
      <c r="D62" s="26">
        <v>5000</v>
      </c>
      <c r="E62" s="21">
        <f>FIXED((E61+D62)*(1+_ir),2)+0</f>
        <v>367419.16</v>
      </c>
      <c r="F62" s="27">
        <v>5000</v>
      </c>
      <c r="G62" s="22">
        <f>(G61+F62)*(1+_ir)</f>
        <v>796687.01012401585</v>
      </c>
      <c r="H62" s="2" t="e">
        <f>NA()</f>
        <v>#N/A</v>
      </c>
      <c r="I62" s="2" t="e">
        <f>NA()</f>
        <v>#N/A</v>
      </c>
      <c r="J62" s="2" t="e">
        <f>NA()</f>
        <v>#N/A</v>
      </c>
      <c r="K62" s="2" t="e">
        <f>NA()</f>
        <v>#N/A</v>
      </c>
      <c r="L62" s="2" t="e">
        <f>NA()</f>
        <v>#N/A</v>
      </c>
      <c r="M62" s="2" t="e">
        <f>NA()</f>
        <v>#N/A</v>
      </c>
    </row>
    <row r="63" spans="1:13" x14ac:dyDescent="0.3">
      <c r="A63" s="19">
        <v>61</v>
      </c>
      <c r="B63" s="25">
        <v>0</v>
      </c>
      <c r="C63" s="20">
        <f>(C62+B63)*(1+_ir)</f>
        <v>459316.6462788349</v>
      </c>
      <c r="D63" s="26">
        <v>5000</v>
      </c>
      <c r="E63" s="21">
        <f>FIXED((E62+D63)*(1+_ir),2)+0</f>
        <v>398488.5</v>
      </c>
      <c r="F63" s="27">
        <v>5000</v>
      </c>
      <c r="G63" s="22">
        <f>(G62+F63)*(1+_ir)</f>
        <v>857805.100832697</v>
      </c>
      <c r="H63" s="2" t="e">
        <f>NA()</f>
        <v>#N/A</v>
      </c>
      <c r="I63" s="2" t="e">
        <f>NA()</f>
        <v>#N/A</v>
      </c>
      <c r="J63" s="2" t="e">
        <f>NA()</f>
        <v>#N/A</v>
      </c>
      <c r="K63" s="2" t="e">
        <f>NA()</f>
        <v>#N/A</v>
      </c>
      <c r="L63" s="2" t="e">
        <f>NA()</f>
        <v>#N/A</v>
      </c>
      <c r="M63" s="2" t="e">
        <f>NA()</f>
        <v>#N/A</v>
      </c>
    </row>
    <row r="64" spans="1:13" x14ac:dyDescent="0.3">
      <c r="A64" s="19">
        <v>62</v>
      </c>
      <c r="B64" s="25">
        <v>0</v>
      </c>
      <c r="C64" s="20">
        <f>(C63+B64)*(1+_ir)</f>
        <v>491468.81151835335</v>
      </c>
      <c r="D64" s="26">
        <v>5000</v>
      </c>
      <c r="E64" s="21">
        <f>FIXED((E63+D64)*(1+_ir),2)+0</f>
        <v>431732.7</v>
      </c>
      <c r="F64" s="27">
        <v>5000</v>
      </c>
      <c r="G64" s="22">
        <f>(G63+F64)*(1+_ir)</f>
        <v>923201.45789098588</v>
      </c>
      <c r="H64" s="2" t="e">
        <f>NA()</f>
        <v>#N/A</v>
      </c>
      <c r="I64" s="2" t="e">
        <f>NA()</f>
        <v>#N/A</v>
      </c>
      <c r="J64" s="2" t="e">
        <f>NA()</f>
        <v>#N/A</v>
      </c>
      <c r="K64" s="2" t="e">
        <f>NA()</f>
        <v>#N/A</v>
      </c>
      <c r="L64" s="2" t="e">
        <f>NA()</f>
        <v>#N/A</v>
      </c>
      <c r="M64" s="2" t="e">
        <f>NA()</f>
        <v>#N/A</v>
      </c>
    </row>
    <row r="65" spans="1:13" x14ac:dyDescent="0.3">
      <c r="A65" s="19">
        <v>63</v>
      </c>
      <c r="B65" s="25">
        <v>0</v>
      </c>
      <c r="C65" s="20">
        <f>(C64+B65)*(1+_ir)</f>
        <v>525871.62832463812</v>
      </c>
      <c r="D65" s="26">
        <v>5000</v>
      </c>
      <c r="E65" s="21">
        <f>FIXED((E64+D65)*(1+_ir),2)+0</f>
        <v>467303.99</v>
      </c>
      <c r="F65" s="27">
        <v>5000</v>
      </c>
      <c r="G65" s="22">
        <f>(G64+F65)*(1+_ir)</f>
        <v>993175.55994335492</v>
      </c>
      <c r="H65" s="2" t="e">
        <f>NA()</f>
        <v>#N/A</v>
      </c>
      <c r="I65" s="2" t="e">
        <f>NA()</f>
        <v>#N/A</v>
      </c>
      <c r="J65" s="2" t="e">
        <f>NA()</f>
        <v>#N/A</v>
      </c>
      <c r="K65" s="2" t="e">
        <f>NA()</f>
        <v>#N/A</v>
      </c>
      <c r="L65" s="2" t="e">
        <f>NA()</f>
        <v>#N/A</v>
      </c>
      <c r="M65" s="2" t="e">
        <f>NA()</f>
        <v>#N/A</v>
      </c>
    </row>
    <row r="66" spans="1:13" x14ac:dyDescent="0.3">
      <c r="A66" s="19">
        <v>64</v>
      </c>
      <c r="B66" s="25">
        <v>0</v>
      </c>
      <c r="C66" s="20">
        <f>(C65+B66)*(1+_ir)</f>
        <v>562682.64230736287</v>
      </c>
      <c r="D66" s="26">
        <v>5000</v>
      </c>
      <c r="E66" s="21">
        <f>FIXED((E65+D66)*(1+_ir),2)+0</f>
        <v>505365.27</v>
      </c>
      <c r="F66" s="27">
        <v>5000</v>
      </c>
      <c r="G66" s="22">
        <f>(G65+F66)*(1+_ir)</f>
        <v>1068047.8491393898</v>
      </c>
      <c r="H66" s="2" t="e">
        <f>NA()</f>
        <v>#N/A</v>
      </c>
      <c r="I66" s="2" t="e">
        <f>NA()</f>
        <v>#N/A</v>
      </c>
      <c r="J66" s="2" t="e">
        <f>NA()</f>
        <v>#N/A</v>
      </c>
      <c r="K66" s="2" t="e">
        <f>NA()</f>
        <v>#N/A</v>
      </c>
      <c r="L66" s="2" t="e">
        <f>NA()</f>
        <v>#N/A</v>
      </c>
      <c r="M66" s="2" t="e">
        <f>NA()</f>
        <v>#N/A</v>
      </c>
    </row>
    <row r="67" spans="1:13" x14ac:dyDescent="0.3">
      <c r="A67" s="19">
        <v>65</v>
      </c>
      <c r="B67" s="25">
        <v>0</v>
      </c>
      <c r="C67" s="20">
        <f>(C66+B67)*(1+_ir)</f>
        <v>602070.42726887832</v>
      </c>
      <c r="D67" s="26"/>
      <c r="E67" s="21">
        <f>FIXED((E66+D67)*(1+_ir),2)+0</f>
        <v>540740.84</v>
      </c>
      <c r="F67" s="27"/>
      <c r="G67" s="22">
        <f>(G66+F67)*(1+_ir)</f>
        <v>1142811.1985791472</v>
      </c>
      <c r="H67" s="24">
        <f>C67</f>
        <v>602070.42726887832</v>
      </c>
      <c r="I67" s="24">
        <f>E67</f>
        <v>540740.84</v>
      </c>
      <c r="J67" s="24">
        <f>G67</f>
        <v>1142811.1985791472</v>
      </c>
      <c r="K67" s="2" t="e">
        <f>NA()</f>
        <v>#N/A</v>
      </c>
      <c r="L67" s="2" t="e">
        <f>NA()</f>
        <v>#N/A</v>
      </c>
      <c r="M67" s="2" t="e">
        <f>NA()</f>
        <v>#N/A</v>
      </c>
    </row>
  </sheetData>
  <pageMargins left="0.7" right="0.7" top="0.75" bottom="0.75" header="0.3" footer="0.3"/>
  <pageSetup orientation="portrait" r:id="rId1"/>
  <headerFooter>
    <oddHeader>&amp;L&amp;"Palatino Linotype"Investment Example&amp;R&amp;"Palatino Linotype"Investment.xlsx</oddHeader>
    <oddFooter>&amp;L&amp;"Palatino Linotype"Personal Investment Example&amp;C&amp;"Palatino Linotype"Page &amp;P of &amp;N&amp;R&amp;"Palatino Linotype"Sheet Name: Simple_Approach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Simple_Approach</vt:lpstr>
      <vt:lpstr>_ir</vt:lpstr>
    </vt:vector>
  </TitlesOfParts>
  <Company>Calix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Investment Example</dc:title>
  <dc:subject>Personal Investment Example</dc:subject>
  <dc:creator>Mark Biegert</dc:creator>
  <cp:lastModifiedBy>Mark Biegert</cp:lastModifiedBy>
  <dcterms:created xsi:type="dcterms:W3CDTF">2013-12-17T16:02:21Z</dcterms:created>
  <dcterms:modified xsi:type="dcterms:W3CDTF">2014-12-19T18:45:41Z</dcterms:modified>
</cp:coreProperties>
</file>