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tables/table7.xml" ContentType="application/vnd.openxmlformats-officedocument.spreadsheetml.table+xml"/>
  <Override PartName="/xl/queryTables/queryTable4.xml" ContentType="application/vnd.openxmlformats-officedocument.spreadsheetml.queryTable+xml"/>
  <Override PartName="/xl/tables/table8.xml" ContentType="application/vnd.openxmlformats-officedocument.spreadsheetml.table+xml"/>
  <Override PartName="/xl/queryTables/queryTable5.xml" ContentType="application/vnd.openxmlformats-officedocument.spreadsheetml.queryTable+xml"/>
  <Override PartName="/xl/tables/table9.xml" ContentType="application/vnd.openxmlformats-officedocument.spreadsheetml.table+xml"/>
  <Override PartName="/xl/queryTables/queryTable6.xml" ContentType="application/vnd.openxmlformats-officedocument.spreadsheetml.queryTable+xml"/>
  <Override PartName="/xl/tables/table10.xml" ContentType="application/vnd.openxmlformats-officedocument.spreadsheetml.table+xml"/>
  <Override PartName="/xl/queryTables/queryTable7.xml" ContentType="application/vnd.openxmlformats-officedocument.spreadsheetml.queryTable+xml"/>
  <Override PartName="/xl/tables/table11.xml" ContentType="application/vnd.openxmlformats-officedocument.spreadsheetml.table+xml"/>
  <Override PartName="/xl/queryTables/queryTable8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codeName="ThisWorkbook"/>
  <xr:revisionPtr revIDLastSave="0" documentId="13_ncr:1_{6DC1AC9C-EEF5-4987-B49E-7D7539600012}" xr6:coauthVersionLast="40" xr6:coauthVersionMax="40" xr10:uidLastSave="{00000000-0000-0000-0000-000000000000}"/>
  <bookViews>
    <workbookView xWindow="0" yWindow="0" windowWidth="28800" windowHeight="11820" xr2:uid="{E74234DF-0171-4A40-A513-03982D5F692B}"/>
  </bookViews>
  <sheets>
    <sheet name="Reports" sheetId="2" r:id="rId1"/>
  </sheets>
  <externalReferences>
    <externalReference r:id="rId2"/>
  </externalReferences>
  <definedNames>
    <definedName name="_xlnm._FilterDatabase" localSheetId="0" hidden="1">Reports!$A$7:$F$72</definedName>
    <definedName name="ExternalData_1" localSheetId="0" hidden="1">Reports!$B$52:$B$77</definedName>
    <definedName name="ExternalData_2" localSheetId="0" hidden="1">Reports!$A$24:$B$37</definedName>
    <definedName name="ExternalData_3" localSheetId="0" hidden="1">Reports!$E$24:$F$27</definedName>
    <definedName name="ExternalData_4" localSheetId="0" hidden="1">Reports!$E$31:$F$38</definedName>
    <definedName name="ExternalData_5" localSheetId="0" hidden="1">Reports!$E$42:$F$46</definedName>
    <definedName name="ExternalData_6" localSheetId="0" hidden="1">Reports!$H$3:$I$48</definedName>
    <definedName name="ExternalData_7" localSheetId="0" hidden="1">Reports!$A$109:$F$217</definedName>
    <definedName name="ExternalData_8" localSheetId="0" hidden="1">Reports!$Y$2:$AA$15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L25" i="2"/>
  <c r="I49" i="2"/>
  <c r="F28" i="2"/>
  <c r="F39" i="2"/>
  <c r="F47" i="2"/>
  <c r="C17" i="2"/>
  <c r="C15" i="2"/>
  <c r="C14" i="2"/>
  <c r="C13" i="2"/>
  <c r="C11" i="2"/>
  <c r="C18" i="2"/>
  <c r="C16" i="2"/>
  <c r="C19" i="2"/>
  <c r="C9" i="2"/>
  <c r="C10" i="2"/>
  <c r="C12" i="2"/>
  <c r="C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02E9CC-DD1A-45D6-BB24-3ED5A3769F27}" keepAlive="1" name="Query - _Alaska" description="Connection to the '_Alaska' query in the workbook." type="5" refreshedVersion="0" background="1">
    <dbPr connection="Provider=Microsoft.Mashup.OleDb.1;Data Source=$Workbook$;Location=_Alaska;Extended Properties=&quot;&quot;" command="SELECT * FROM [_Alaska]"/>
  </connection>
  <connection id="2" xr16:uid="{17BEFFEF-392A-4160-8590-AE1F33BB4B06}" keepAlive="1" name="Query - _By_Type" description="Connection to the '_By_Type' query in the workbook." type="5" refreshedVersion="6" background="1" saveData="1">
    <dbPr connection="Provider=Microsoft.Mashup.OleDb.1;Data Source=$Workbook$;Location=_By_Type;Extended Properties=&quot;&quot;" command="SELECT * FROM [_By_Type]"/>
  </connection>
  <connection id="3" xr16:uid="{2613B954-E7ED-49FF-A155-9FA86CCC3924}" keepAlive="1" name="Query - _Classes" description="Connection to the '_Classes' query in the workbook." type="5" refreshedVersion="6" background="1" saveData="1">
    <dbPr connection="Provider=Microsoft.Mashup.OleDb.1;Data Source=$Workbook$;Location=_Classes;Extended Properties=&quot;&quot;" command="SELECT * FROM [_Classes]"/>
  </connection>
  <connection id="4" xr16:uid="{ACE4D5A4-413C-4D27-A047-8C2FF29796DF}" keepAlive="1" name="Query - _Conversion" description="Connection to the '_Conversion' query in the workbook." type="5" refreshedVersion="6" background="1" saveData="1">
    <dbPr connection="Provider=Microsoft.Mashup.OleDb.1;Data Source=$Workbook$;Location=_Conversion;Extended Properties=&quot;&quot;" command="SELECT * FROM [_Conversion]"/>
  </connection>
  <connection id="5" xr16:uid="{595F55AF-AB89-405D-8FC0-63EFBAE3A1D2}" keepAlive="1" name="Query - _Count_By_Class" description="Connection to the '_Count_By_Class' query in the workbook." type="5" refreshedVersion="6" background="1" saveData="1">
    <dbPr connection="Provider=Microsoft.Mashup.OleDb.1;Data Source=$Workbook$;Location=_Count_By_Class;Extended Properties=&quot;&quot;" command="SELECT * FROM [_Count_By_Class]"/>
  </connection>
  <connection id="6" xr16:uid="{6F439965-74C4-47E2-A20F-49253C472F5A}" keepAlive="1" name="Query - _Cruiser_Shipyards" description="Connection to the '_Cruiser_Shipyards' query in the workbook." type="5" refreshedVersion="6" background="1" saveData="1">
    <dbPr connection="Provider=Microsoft.Mashup.OleDb.1;Data Source=$Workbook$;Location=_Cruiser_Shipyards;Extended Properties=&quot;&quot;" command="SELECT * FROM [_Cruiser_Shipyards]"/>
  </connection>
  <connection id="7" xr16:uid="{FCB10FB0-F030-4E44-856F-B5743096707C}" keepAlive="1" name="Query - _Cruisers" description="Connection to the '_Cruisers' query in the workbook." type="5" refreshedVersion="6" background="1" saveData="1">
    <dbPr connection="Provider=Microsoft.Mashup.OleDb.1;Data Source=$Workbook$;Location=_Cruisers;Extended Properties=&quot;&quot;" command="SELECT * FROM [_Cruisers]"/>
  </connection>
  <connection id="8" xr16:uid="{94B1B5D2-F9C7-4664-B304-1B0211E51EC8}" keepAlive="1" name="Query - _Dates" description="Connection to the '_Dates' query in the workbook." type="5" refreshedVersion="6" background="1" saveData="1">
    <dbPr connection="Provider=Microsoft.Mashup.OleDb.1;Data Source=$Workbook$;Location=_Dates;Extended Properties=&quot;&quot;" command="SELECT * FROM [_Dates]"/>
  </connection>
  <connection id="9" xr16:uid="{22B2F6D9-25B4-489F-B081-9F5978CDC03E}" keepAlive="1" name="Query - _MonthlyCommissionied" description="Connection to the '_MonthlyCommissionied' query in the workbook." type="5" refreshedVersion="6" background="1" saveData="1">
    <dbPr connection="Provider=Microsoft.Mashup.OleDb.1;Data Source=$Workbook$;Location=_MonthlyCommissionied;Extended Properties=&quot;&quot;" command="SELECT * FROM [_MonthlyCommissionied]"/>
  </connection>
  <connection id="10" xr16:uid="{C2891BB3-5C78-4CC7-B3D5-959916193B2D}" keepAlive="1" name="Query - _Type" description="Connection to the '_Type' query in the workbook." type="5" refreshedVersion="6" background="1" saveData="1">
    <dbPr connection="Provider=Microsoft.Mashup.OleDb.1;Data Source=$Workbook$;Location=_Type;Extended Properties=&quot;&quot;" command="SELECT * FROM [_Type]"/>
  </connection>
  <connection id="11" xr16:uid="{431FCF29-BAB7-45ED-B0A5-FCDDA73C040E}" keepAlive="1" name="Query - _WW2_Commissioned" description="Connection to the '_WW2_Commissioned' query in the workbook." type="5" refreshedVersion="0" background="1">
    <dbPr connection="Provider=Microsoft.Mashup.OleDb.1;Data Source=$Workbook$;Location=_WW2_Commissioned;Extended Properties=&quot;&quot;" command="SELECT * FROM [_WW2_Commissioned]"/>
  </connection>
  <connection id="12" xr16:uid="{7277E038-A1D0-4C62-9F08-49853DB2202E}" keepAlive="1" name="Query - _Yards" description="Connection to the '_Yards' query in the workbook." type="5" refreshedVersion="6" background="1" saveData="1">
    <dbPr connection="Provider=Microsoft.Mashup.OleDb.1;Data Source=$Workbook$;Location=_Yards;Extended Properties=&quot;&quot;" command="SELECT * FROM [_Yards]"/>
  </connection>
  <connection id="13" xr16:uid="{71ADE588-F4E2-47DD-91F4-5520DB43C681}" keepAlive="1" name="Query - _YardsNormalization" description="Connection to the '_YardsNormalization' query in the workbook." type="5" refreshedVersion="6" background="1" saveData="1">
    <dbPr connection="Provider=Microsoft.Mashup.OleDb.1;Data Source=$Workbook$;Location=_YardsNormalization;Extended Properties=&quot;&quot;" command="SELECT * FROM [_YardsNormalization]"/>
  </connection>
  <connection id="14" xr16:uid="{A7C56DB5-D568-4030-B4AD-C260D7002360}" keepAlive="1" name="Query - Cruiser_Parse_Template (2)" description="Connection to the 'Cruiser_Parse_Template (2)' query in the workbook." type="5" refreshedVersion="6" background="1" saveData="1">
    <dbPr connection="Provider=Microsoft.Mashup.OleDb.1;Data Source=$Workbook$;Location=&quot;Cruiser_Parse_Template (2)&quot;;Extended Properties=&quot;&quot;" command="SELECT * FROM [Cruiser_Parse_Template (2)]"/>
  </connection>
  <connection id="15" xr16:uid="{E035F849-9434-4671-A32A-7D8EF07117FF}" keepAlive="1" name="Query - Cruiser_Summary" description="Connection to the 'Cruiser_Summary' query in the workbook." type="5" refreshedVersion="6" background="1" saveData="1">
    <dbPr connection="Provider=Microsoft.Mashup.OleDb.1;Data Source=$Workbook$;Location=Cruiser_Summary;Extended Properties=&quot;&quot;" command="SELECT * FROM [Cruiser_Summary]"/>
  </connection>
  <connection id="16" xr16:uid="{25EDC341-DD7A-4009-85F0-1849149A8BC1}" keepAlive="1" name="Query - fCp" description="Connection to the 'fCp' query in the workbook." type="5" refreshedVersion="0" background="1">
    <dbPr connection="Provider=Microsoft.Mashup.OleDb.1;Data Source=$Workbook$;Location=fCp;Extended Properties=&quot;&quot;" command="SELECT * FROM [fCp]"/>
  </connection>
  <connection id="17" xr16:uid="{54E600C3-0DD7-4379-AA9D-63E44CFF7BE9}" keepAlive="1" name="Query - fCruiserParse" description="Connection to the 'fCruiserParse' query in the workbook." type="5" refreshedVersion="0" background="1">
    <dbPr connection="Provider=Microsoft.Mashup.OleDb.1;Data Source=$Workbook$;Location=fCruiserParse;Extended Properties=&quot;&quot;" command="SELECT * FROM [fCruiserParse]"/>
  </connection>
  <connection id="18" xr16:uid="{83B62DDB-C115-498B-96D5-108CCA3AFFB2}" keepAlive="1" name="Query - Full_Cruiser_List" description="Connection to the 'Full_Cruiser_List' query in the workbook." type="5" refreshedVersion="6" background="1" saveData="1">
    <dbPr connection="Provider=Microsoft.Mashup.OleDb.1;Data Source=$Workbook$;Location=Full_Cruiser_List;Extended Properties=&quot;&quot;" command="SELECT * FROM [Full_Cruiser_List]"/>
  </connection>
  <connection id="19" xr16:uid="{A1DD2F51-083D-480C-BD87-A81C9D656A72}" keepAlive="1" name="Query - HeadingTemplate" description="Connection to the 'HeadingTemplate' query in the workbook." type="5" refreshedVersion="0" background="1">
    <dbPr connection="Provider=Microsoft.Mashup.OleDb.1;Data Source=$Workbook$;Location=HeadingTemplate;Extended Properties=&quot;&quot;" command="SELECT * FROM [HeadingTemplate]"/>
  </connection>
  <connection id="20" xr16:uid="{4AA710E6-488B-4D36-AA58-04C8094879B7}" keepAlive="1" name="Query - Query1" description="Connection to the 'Query1' query in the workbook." type="5" refreshedVersion="6" background="1">
    <dbPr connection="Provider=Microsoft.Mashup.OleDb.1;Data Source=$Workbook$;Location=Query1;Extended Properties=&quot;&quot;" command="SELECT * FROM [Query1]"/>
  </connection>
  <connection id="21" xr16:uid="{6735866D-90FF-4F3C-9A26-D04A1502F901}" keepAlive="1" name="Query - Wordpress_Table" description="Connection to the 'Wordpress_Table' query in the workbook." type="5" refreshedVersion="6" background="1" saveData="1">
    <dbPr connection="Provider=Microsoft.Mashup.OleDb.1;Data Source=$Workbook$;Location=Wordpress_Table;Extended Properties=&quot;&quot;" command="SELECT * FROM [Wordpress_Table]"/>
  </connection>
  <connection id="22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<sst xmlns="http://schemas.openxmlformats.org/spreadsheetml/2006/main" count="675" uniqueCount="180">
  <si>
    <t>FROM:</t>
  </si>
  <si>
    <t>Mark Biegert</t>
  </si>
  <si>
    <t>SUBJECT:</t>
  </si>
  <si>
    <t>DATE:</t>
  </si>
  <si>
    <t>Name</t>
  </si>
  <si>
    <t>Title</t>
  </si>
  <si>
    <t>Type</t>
  </si>
  <si>
    <t>URL</t>
  </si>
  <si>
    <t>Atlanta-class cruiser</t>
  </si>
  <si>
    <t>Baltimore-class cruiser</t>
  </si>
  <si>
    <t>Brooklyn-class cruiser</t>
  </si>
  <si>
    <t>Cleveland-class cruiser</t>
  </si>
  <si>
    <t>Fargo-class cruiser</t>
  </si>
  <si>
    <t>Juneau-class cruiser</t>
  </si>
  <si>
    <t>New Orleans-class cruiser</t>
  </si>
  <si>
    <t>Northampton-class cruiser</t>
  </si>
  <si>
    <t>Omaha-class cruiser</t>
  </si>
  <si>
    <t>Pensacola-class cruiser</t>
  </si>
  <si>
    <t>Portland-class cruiser</t>
  </si>
  <si>
    <t>St. Louis-class cruiser (1938)</t>
  </si>
  <si>
    <t>Ship Name</t>
  </si>
  <si>
    <t>Builder</t>
  </si>
  <si>
    <t>Laid down</t>
  </si>
  <si>
    <t>Commissioned</t>
  </si>
  <si>
    <t>Fargo</t>
  </si>
  <si>
    <t>New York Shipbuilding Corporation, Camden, New Jersey</t>
  </si>
  <si>
    <t>Huntington</t>
  </si>
  <si>
    <t>Hull No.</t>
  </si>
  <si>
    <t>Laid Down</t>
  </si>
  <si>
    <t>Commission</t>
  </si>
  <si>
    <t>New Orleans</t>
  </si>
  <si>
    <t>New York Navy Yard</t>
  </si>
  <si>
    <t>Astoria</t>
  </si>
  <si>
    <t>Puget Sound Naval Shipyard</t>
  </si>
  <si>
    <t>Minneapolis</t>
  </si>
  <si>
    <t>Philadelphia Navy Yard</t>
  </si>
  <si>
    <t>Tuscaloosa</t>
  </si>
  <si>
    <t>San Francisco</t>
  </si>
  <si>
    <t>Mare Island Navy Yard</t>
  </si>
  <si>
    <t>Quincy</t>
  </si>
  <si>
    <t>Bethlehem Steel Corporation, Fore River Shipyard, Quincy, Massachusetts</t>
  </si>
  <si>
    <t>Vincennes</t>
  </si>
  <si>
    <t>Column1</t>
  </si>
  <si>
    <t>Commissioned Recommissioned</t>
  </si>
  <si>
    <t>Commissioned/ Recommissioned</t>
  </si>
  <si>
    <t>Decommission</t>
  </si>
  <si>
    <t>Decommissioned</t>
  </si>
  <si>
    <t>Fate</t>
  </si>
  <si>
    <t>Hull no.</t>
  </si>
  <si>
    <t>Launched</t>
  </si>
  <si>
    <t>Namesake</t>
  </si>
  <si>
    <t>Ordered</t>
  </si>
  <si>
    <t>Pennant</t>
  </si>
  <si>
    <t>Reference</t>
  </si>
  <si>
    <t>Ship name</t>
  </si>
  <si>
    <t>Atlanta</t>
  </si>
  <si>
    <t>Federal Shipbuilding and Drydock Company, Kearny, New Jersey</t>
  </si>
  <si>
    <t>Juneau</t>
  </si>
  <si>
    <t>San Diego</t>
  </si>
  <si>
    <t>San Juan</t>
  </si>
  <si>
    <t>Oakland</t>
  </si>
  <si>
    <t>Bethlehem Steel Corporation, San Francisco, California</t>
  </si>
  <si>
    <t>Reno</t>
  </si>
  <si>
    <t>Flint</t>
  </si>
  <si>
    <t>Tucson</t>
  </si>
  <si>
    <t>Baltimore</t>
  </si>
  <si>
    <t>Bethlehem Steel Corporation, Fore River Shipyard</t>
  </si>
  <si>
    <t>Boston</t>
  </si>
  <si>
    <t>Columbus</t>
  </si>
  <si>
    <t>Bremerton</t>
  </si>
  <si>
    <t>Fall River</t>
  </si>
  <si>
    <t>Macon</t>
  </si>
  <si>
    <t>Toledo</t>
  </si>
  <si>
    <t>Los Angeles</t>
  </si>
  <si>
    <t>Philadelphia Naval Shipyard</t>
  </si>
  <si>
    <t>Chicago</t>
  </si>
  <si>
    <t>Brooklyn Navy Yard, New York City</t>
  </si>
  <si>
    <t>Philadelphia Naval Shipyard, Philadelphia</t>
  </si>
  <si>
    <t>New York Shipbuilding Corporation, Camden</t>
  </si>
  <si>
    <t>Newport News Shipbuilding and Dry Dock Company, Newport News</t>
  </si>
  <si>
    <t>Cleveland</t>
  </si>
  <si>
    <t>Columbia</t>
  </si>
  <si>
    <t>Montpelier</t>
  </si>
  <si>
    <t>Denver</t>
  </si>
  <si>
    <t>Amsterdam</t>
  </si>
  <si>
    <t>Santa Fe</t>
  </si>
  <si>
    <t>Birmingham</t>
  </si>
  <si>
    <t>Newport News Shipbuilding and Dry Dock Company, Newport News, Virginia</t>
  </si>
  <si>
    <t>Mobile</t>
  </si>
  <si>
    <t>Pasadena</t>
  </si>
  <si>
    <t>Springfield</t>
  </si>
  <si>
    <t>Topeka</t>
  </si>
  <si>
    <t>Dayton</t>
  </si>
  <si>
    <t>Biloxi</t>
  </si>
  <si>
    <t>Providence</t>
  </si>
  <si>
    <t>Manchester</t>
  </si>
  <si>
    <t>Duluth</t>
  </si>
  <si>
    <t>Miami</t>
  </si>
  <si>
    <t>William Cramp &amp; Sons Shipbuilding Company, Philadelphia, Pennsylvania</t>
  </si>
  <si>
    <t>Oklahoma City</t>
  </si>
  <si>
    <t>Little Rock</t>
  </si>
  <si>
    <t>Galveston</t>
  </si>
  <si>
    <t>Portsmouth</t>
  </si>
  <si>
    <t>Wilkes-Barre</t>
  </si>
  <si>
    <t>Spokane</t>
  </si>
  <si>
    <t>Fresno</t>
  </si>
  <si>
    <t>Puget Sound Navy Yard</t>
  </si>
  <si>
    <t>Mare Island Naval Shipyard</t>
  </si>
  <si>
    <t>Newport News Shipbuilding and Dry Dock Company</t>
  </si>
  <si>
    <t>Omaha</t>
  </si>
  <si>
    <t>Todd Dry Dock &amp; Construction Co., Tacoma, Washington</t>
  </si>
  <si>
    <t>Milwaukee</t>
  </si>
  <si>
    <t>Cincinnati</t>
  </si>
  <si>
    <t>Raleigh</t>
  </si>
  <si>
    <t>Bethlehem Shipbuilding Corporation, Fore River Shipyard, Quincy, Massachusetts</t>
  </si>
  <si>
    <t>Detroit</t>
  </si>
  <si>
    <t>Richmond</t>
  </si>
  <si>
    <t>William Cramp &amp; Sons, Philadelphia</t>
  </si>
  <si>
    <t>Concord</t>
  </si>
  <si>
    <t>Trenton</t>
  </si>
  <si>
    <t>Marblehead</t>
  </si>
  <si>
    <t>Memphis</t>
  </si>
  <si>
    <t>Pensacola</t>
  </si>
  <si>
    <t>New York Navy Yard, Brooklyn, New York City</t>
  </si>
  <si>
    <t>Salt Lake City</t>
  </si>
  <si>
    <t>Brooklyn Navy Yard</t>
  </si>
  <si>
    <t>Conversion</t>
  </si>
  <si>
    <t>Hull</t>
  </si>
  <si>
    <t>Class</t>
  </si>
  <si>
    <t>St. Louis</t>
  </si>
  <si>
    <t>Helena</t>
  </si>
  <si>
    <t>Standard</t>
  </si>
  <si>
    <t>Honolulu</t>
  </si>
  <si>
    <t>Boise</t>
  </si>
  <si>
    <t>Phoenix</t>
  </si>
  <si>
    <t>Nashville</t>
  </si>
  <si>
    <t>Savannah</t>
  </si>
  <si>
    <t>Philadelphia</t>
  </si>
  <si>
    <t>Brooklyn</t>
  </si>
  <si>
    <t>N/A</t>
  </si>
  <si>
    <t>Augusta</t>
  </si>
  <si>
    <t>Houston</t>
  </si>
  <si>
    <t>Louisville</t>
  </si>
  <si>
    <t>Chester</t>
  </si>
  <si>
    <t>Northampton</t>
  </si>
  <si>
    <t>Indianapolis</t>
  </si>
  <si>
    <t>Portland</t>
  </si>
  <si>
    <t>light cruiser</t>
  </si>
  <si>
    <t>heavy cruiser</t>
  </si>
  <si>
    <t>Alaska</t>
  </si>
  <si>
    <t>battle cruiser</t>
  </si>
  <si>
    <t>Guam</t>
  </si>
  <si>
    <t>WW2 US Cruisers</t>
  </si>
  <si>
    <t>US Cruiser Classes</t>
  </si>
  <si>
    <t>Summary Tables</t>
  </si>
  <si>
    <t>Conversion Tables</t>
  </si>
  <si>
    <t>Count</t>
  </si>
  <si>
    <t>Total</t>
  </si>
  <si>
    <t>Date</t>
  </si>
  <si>
    <t>US Cruiser Commissioning By Month During WW2</t>
  </si>
  <si>
    <t>X-Axis</t>
  </si>
  <si>
    <t>Month</t>
  </si>
  <si>
    <t>Y-Axis</t>
  </si>
  <si>
    <t>Monthly</t>
  </si>
  <si>
    <t>Y2-Axis</t>
  </si>
  <si>
    <t>Cumulative</t>
  </si>
  <si>
    <t>All Cruisers</t>
  </si>
  <si>
    <t xml:space="preserve">Astoria </t>
  </si>
  <si>
    <t xml:space="preserve">Canberra </t>
  </si>
  <si>
    <t xml:space="preserve">Helena </t>
  </si>
  <si>
    <t xml:space="preserve">Houston </t>
  </si>
  <si>
    <t xml:space="preserve">Pittsburgh </t>
  </si>
  <si>
    <t xml:space="preserve">Quincy </t>
  </si>
  <si>
    <t xml:space="preserve">Saint Paul </t>
  </si>
  <si>
    <t xml:space="preserve">Vicksburg </t>
  </si>
  <si>
    <t xml:space="preserve">Vincennes </t>
  </si>
  <si>
    <t>Classes Listed in Wikipedia</t>
  </si>
  <si>
    <t>List of all shipyard name variations</t>
  </si>
  <si>
    <t>List of name variations and their consistent value</t>
  </si>
  <si>
    <t>List of Wiki cruiser heading variations and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</si>
</sst>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[$-409]d/mmm/yy;@"/>
  </numFmts>
  <fonts count="18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  <font>
      <sz val="10"/>
      <color theme="0"/>
      <name val="Consolas"/>
      <family val="2"/>
    </font>
    <font>
      <b/>
      <sz val="10"/>
      <color rgb="FFDA6D00"/>
      <name val="Consolas"/>
      <family val="3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2">
    <xf numFmtId="0" fontId="0" fillId="0" borderId="0" applyFill="0" applyBorder="0" applyProtection="0">
      <alignment vertical="top"/>
    </xf>
    <xf numFmtId="0" fontId="4" fillId="0" borderId="0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0" applyNumberForma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2" applyNumberFormat="0" applyFill="0" applyProtection="0">
      <alignment vertical="center"/>
    </xf>
    <xf numFmtId="165" fontId="6" fillId="0" borderId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4" fillId="2" borderId="3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2" borderId="3" applyNumberFormat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5" borderId="0" applyNumberFormat="0" applyBorder="0" applyAlignment="0" applyProtection="0"/>
  </cellStyleXfs>
  <cellXfs count="18">
    <xf numFmtId="0" fontId="0" fillId="0" borderId="0" xfId="0">
      <alignment vertical="top"/>
    </xf>
    <xf numFmtId="0" fontId="4" fillId="0" borderId="0" xfId="1">
      <alignment vertical="center"/>
    </xf>
    <xf numFmtId="0" fontId="6" fillId="0" borderId="0" xfId="0" applyFont="1">
      <alignment vertical="top"/>
    </xf>
    <xf numFmtId="0" fontId="0" fillId="0" borderId="0" xfId="0" applyNumberFormat="1">
      <alignment vertical="top"/>
    </xf>
    <xf numFmtId="0" fontId="0" fillId="27" borderId="0" xfId="0" applyFont="1" applyFill="1">
      <alignment vertical="top"/>
    </xf>
    <xf numFmtId="0" fontId="0" fillId="28" borderId="0" xfId="0" applyFont="1" applyFill="1">
      <alignment vertical="top"/>
    </xf>
    <xf numFmtId="0" fontId="0" fillId="0" borderId="0" xfId="0" applyFont="1">
      <alignment vertical="top"/>
    </xf>
    <xf numFmtId="0" fontId="10" fillId="0" borderId="0" xfId="12" applyAlignment="1">
      <alignment horizontal="left" vertical="center" wrapText="1" indent="1"/>
    </xf>
    <xf numFmtId="0" fontId="10" fillId="28" borderId="0" xfId="12" applyFont="1" applyFill="1" applyAlignment="1">
      <alignment horizontal="left" vertical="center" wrapText="1" indent="1"/>
    </xf>
    <xf numFmtId="15" fontId="0" fillId="0" borderId="0" xfId="0" applyNumberFormat="1">
      <alignment vertical="top"/>
    </xf>
    <xf numFmtId="0" fontId="5" fillId="0" borderId="0" xfId="0" applyFont="1">
      <alignment vertical="top"/>
    </xf>
    <xf numFmtId="0" fontId="13" fillId="17" borderId="0" xfId="31" applyAlignment="1">
      <alignment vertical="top"/>
    </xf>
    <xf numFmtId="15" fontId="13" fillId="17" borderId="0" xfId="31" applyNumberFormat="1" applyAlignment="1">
      <alignment horizontal="left" vertical="top"/>
    </xf>
    <xf numFmtId="165" fontId="0" fillId="0" borderId="0" xfId="0" applyNumberFormat="1">
      <alignment vertical="top"/>
    </xf>
    <xf numFmtId="0" fontId="10" fillId="0" borderId="0" xfId="12">
      <alignment vertical="top"/>
    </xf>
    <xf numFmtId="0" fontId="8" fillId="0" borderId="0" xfId="6" applyAlignment="1">
      <alignment vertical="center"/>
    </xf>
    <xf numFmtId="0" fontId="8" fillId="0" borderId="0" xfId="6">
      <alignment vertical="top"/>
    </xf>
    <xf numFmtId="0" fontId="5" fillId="10" borderId="0" xfId="24" applyFont="1" applyAlignment="1">
      <alignment vertical="top"/>
    </xf>
  </cellXfs>
  <cellStyles count="42">
    <cellStyle name="20% - Accent1" xfId="16" builtinId="30" customBuiltin="1"/>
    <cellStyle name="20% - Accent2" xfId="17" builtinId="34" customBuiltin="1"/>
    <cellStyle name="20% - Accent3" xfId="18" builtinId="38" customBuiltin="1"/>
    <cellStyle name="20% - Accent3 2" xfId="41" xr:uid="{00000000-0005-0000-0000-000003000000}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2" builtinId="32" customBuiltin="1"/>
    <cellStyle name="60% - Accent2" xfId="25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iegertDate" xfId="10" xr:uid="{00000000-0005-0000-0000-000019000000}"/>
    <cellStyle name="Comment" xfId="6" xr:uid="{00000000-0005-0000-0000-00001A000000}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 xr:uid="{00000000-0005-0000-0000-000023000000}"/>
    <cellStyle name="Linked Cell" xfId="11" builtinId="24" customBuiltin="1"/>
    <cellStyle name="Normal" xfId="0" builtinId="0" customBuiltin="1"/>
    <cellStyle name="Percent" xfId="7" builtinId="5" customBuiltin="1"/>
    <cellStyle name="Table Heading" xfId="9" xr:uid="{00000000-0005-0000-0000-000027000000}"/>
    <cellStyle name="Title" xfId="8" builtinId="15" hidden="1"/>
    <cellStyle name="Total" xfId="5" builtinId="25" customBuiltin="1"/>
  </cellStyles>
  <dxfs count="42">
    <dxf>
      <numFmt numFmtId="0" formatCode="General"/>
    </dxf>
    <dxf>
      <numFmt numFmtId="0" formatCode="General"/>
    </dxf>
    <dxf>
      <numFmt numFmtId="0" formatCode="General"/>
    </dxf>
    <dxf>
      <numFmt numFmtId="165" formatCode="[$-409]d/mmm/yy;@"/>
    </dxf>
    <dxf>
      <numFmt numFmtId="165" formatCode="[$-409]d/mmm/yy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[$-409]d/mmm/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numFmt numFmtId="0" formatCode="General"/>
    </dxf>
    <dxf>
      <font>
        <b/>
      </font>
    </dxf>
    <dxf>
      <font>
        <b/>
      </font>
    </dxf>
    <dxf>
      <numFmt numFmtId="0" formatCode="General"/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fill>
        <patternFill patternType="solid">
          <fgColor indexed="64"/>
          <bgColor rgb="FFEAEAE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242"/>
        <name val="Consolas"/>
        <family val="3"/>
        <scheme val="none"/>
      </font>
      <fill>
        <patternFill patternType="solid">
          <fgColor indexed="64"/>
          <bgColor rgb="FFEAEAEA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fill>
        <patternFill patternType="solid">
          <fgColor indexed="64"/>
          <bgColor theme="5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EAEAEA"/>
        </patternFill>
      </fill>
    </dxf>
    <dxf>
      <border>
        <left style="thin">
          <color auto="1"/>
        </left>
        <vertical style="thin">
          <color auto="1"/>
        </vertical>
      </border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  <border>
        <top style="double">
          <color auto="1"/>
        </top>
      </border>
    </dxf>
    <dxf>
      <font>
        <b/>
        <i val="0"/>
        <color theme="1"/>
      </font>
      <fill>
        <patternFill>
          <bgColor theme="3" tint="0.59996337778862885"/>
        </patternFill>
      </fill>
      <border>
        <bottom style="double">
          <color auto="1"/>
        </bottom>
      </border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4" defaultTableStyle="TableStyleMedium2" defaultPivotStyle="PivotStyleLight16">
    <tableStyle name="Biegert Standard" table="0" count="4" xr9:uid="{00000000-0011-0000-FFFF-FFFF00000000}">
      <tableStyleElement type="headerRow" dxfId="41"/>
      <tableStyleElement type="totalRow" dxfId="40"/>
      <tableStyleElement type="firstColumn" dxfId="39"/>
      <tableStyleElement type="firstRowStripe" dxfId="38"/>
    </tableStyle>
    <tableStyle name="Biegert Standard A" pivot="0" count="7" xr9:uid="{00000000-0011-0000-FFFF-FFFF01000000}"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secondRowStripe" dxfId="32"/>
      <tableStyleElement type="secondColumnStripe" dxfId="31"/>
    </tableStyle>
    <tableStyle name="TableStyleQueryPreview" pivot="0" count="3" xr9:uid="{00000000-0011-0000-FFFF-FFFF02000000}">
      <tableStyleElement type="wholeTable" dxfId="30"/>
      <tableStyleElement type="headerRow" dxfId="29"/>
      <tableStyleElement type="firstRowStripe" dxfId="28"/>
    </tableStyle>
    <tableStyle name="TableStyleQueryResult" pivot="0" count="3" xr9:uid="{00000000-0011-0000-FFFF-FFFF03000000}">
      <tableStyleElement type="wholeTable" dxfId="27"/>
      <tableStyleElement type="headerRow" dxfId="26"/>
      <tableStyleElement type="firstRowStripe" dxfId="25"/>
    </tableStyle>
  </tableStyles>
  <colors>
    <mruColors>
      <color rgb="FF7ABC32"/>
      <color rgb="FFFFFFCC"/>
      <color rgb="FFEAEAEA"/>
      <color rgb="FF567657"/>
      <color rgb="FF009242"/>
      <color rgb="FFDA6D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Reports!$M$1</c:f>
          <c:strCache>
            <c:ptCount val="1"/>
            <c:pt idx="0">
              <c:v>US Cruiser Commissioning By Month During WW2</c:v>
            </c:pt>
          </c:strCache>
        </c:strRef>
      </c:tx>
      <c:layout>
        <c:manualLayout>
          <c:xMode val="edge"/>
          <c:yMode val="edge"/>
          <c:x val="1.8717010466413855E-2"/>
          <c:y val="3.6272358285217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ABC32"/>
            </a:solidFill>
            <a:ln>
              <a:noFill/>
            </a:ln>
            <a:effectLst/>
          </c:spPr>
          <c:invertIfNegative val="0"/>
          <c:cat>
            <c:numRef>
              <c:f>Reports!$H$4:$H$48</c:f>
              <c:numCache>
                <c:formatCode>[$-409]d-mmm-yy;@</c:formatCode>
                <c:ptCount val="45"/>
                <c:pt idx="0">
                  <c:v>15311</c:v>
                </c:pt>
                <c:pt idx="1">
                  <c:v>15342</c:v>
                </c:pt>
                <c:pt idx="2">
                  <c:v>15373</c:v>
                </c:pt>
                <c:pt idx="3">
                  <c:v>15401</c:v>
                </c:pt>
                <c:pt idx="4">
                  <c:v>15432</c:v>
                </c:pt>
                <c:pt idx="5">
                  <c:v>15462</c:v>
                </c:pt>
                <c:pt idx="6">
                  <c:v>15493</c:v>
                </c:pt>
                <c:pt idx="7">
                  <c:v>15523</c:v>
                </c:pt>
                <c:pt idx="8">
                  <c:v>15554</c:v>
                </c:pt>
                <c:pt idx="9">
                  <c:v>15585</c:v>
                </c:pt>
                <c:pt idx="10">
                  <c:v>15615</c:v>
                </c:pt>
                <c:pt idx="11">
                  <c:v>15646</c:v>
                </c:pt>
                <c:pt idx="12">
                  <c:v>15676</c:v>
                </c:pt>
                <c:pt idx="13">
                  <c:v>15707</c:v>
                </c:pt>
                <c:pt idx="14">
                  <c:v>15738</c:v>
                </c:pt>
                <c:pt idx="15">
                  <c:v>15766</c:v>
                </c:pt>
                <c:pt idx="16">
                  <c:v>15797</c:v>
                </c:pt>
                <c:pt idx="17">
                  <c:v>15827</c:v>
                </c:pt>
                <c:pt idx="18">
                  <c:v>15858</c:v>
                </c:pt>
                <c:pt idx="19">
                  <c:v>15888</c:v>
                </c:pt>
                <c:pt idx="20">
                  <c:v>15919</c:v>
                </c:pt>
                <c:pt idx="21">
                  <c:v>15950</c:v>
                </c:pt>
                <c:pt idx="22">
                  <c:v>15980</c:v>
                </c:pt>
                <c:pt idx="23">
                  <c:v>16011</c:v>
                </c:pt>
                <c:pt idx="24">
                  <c:v>16041</c:v>
                </c:pt>
                <c:pt idx="25">
                  <c:v>16072</c:v>
                </c:pt>
                <c:pt idx="26">
                  <c:v>16103</c:v>
                </c:pt>
                <c:pt idx="27">
                  <c:v>16132</c:v>
                </c:pt>
                <c:pt idx="28">
                  <c:v>16163</c:v>
                </c:pt>
                <c:pt idx="29">
                  <c:v>16193</c:v>
                </c:pt>
                <c:pt idx="30">
                  <c:v>16224</c:v>
                </c:pt>
                <c:pt idx="31">
                  <c:v>16254</c:v>
                </c:pt>
                <c:pt idx="32">
                  <c:v>16285</c:v>
                </c:pt>
                <c:pt idx="33">
                  <c:v>16316</c:v>
                </c:pt>
                <c:pt idx="34">
                  <c:v>16346</c:v>
                </c:pt>
                <c:pt idx="35">
                  <c:v>16377</c:v>
                </c:pt>
                <c:pt idx="36">
                  <c:v>16407</c:v>
                </c:pt>
                <c:pt idx="37">
                  <c:v>16438</c:v>
                </c:pt>
                <c:pt idx="38">
                  <c:v>16469</c:v>
                </c:pt>
                <c:pt idx="39">
                  <c:v>16497</c:v>
                </c:pt>
                <c:pt idx="40">
                  <c:v>16528</c:v>
                </c:pt>
                <c:pt idx="41">
                  <c:v>16558</c:v>
                </c:pt>
                <c:pt idx="42">
                  <c:v>16589</c:v>
                </c:pt>
                <c:pt idx="43">
                  <c:v>16619</c:v>
                </c:pt>
                <c:pt idx="44">
                  <c:v>16650</c:v>
                </c:pt>
              </c:numCache>
            </c:numRef>
          </c:cat>
          <c:val>
            <c:numRef>
              <c:f>Reports!$I$4:$I$48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2-489F-861C-4A26EF24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881994760"/>
        <c:axId val="188199508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Reports!$H$4:$H$48</c:f>
              <c:numCache>
                <c:formatCode>[$-409]d-mmm-yy;@</c:formatCode>
                <c:ptCount val="45"/>
                <c:pt idx="0">
                  <c:v>15311</c:v>
                </c:pt>
                <c:pt idx="1">
                  <c:v>15342</c:v>
                </c:pt>
                <c:pt idx="2">
                  <c:v>15373</c:v>
                </c:pt>
                <c:pt idx="3">
                  <c:v>15401</c:v>
                </c:pt>
                <c:pt idx="4">
                  <c:v>15432</c:v>
                </c:pt>
                <c:pt idx="5">
                  <c:v>15462</c:v>
                </c:pt>
                <c:pt idx="6">
                  <c:v>15493</c:v>
                </c:pt>
                <c:pt idx="7">
                  <c:v>15523</c:v>
                </c:pt>
                <c:pt idx="8">
                  <c:v>15554</c:v>
                </c:pt>
                <c:pt idx="9">
                  <c:v>15585</c:v>
                </c:pt>
                <c:pt idx="10">
                  <c:v>15615</c:v>
                </c:pt>
                <c:pt idx="11">
                  <c:v>15646</c:v>
                </c:pt>
                <c:pt idx="12">
                  <c:v>15676</c:v>
                </c:pt>
                <c:pt idx="13">
                  <c:v>15707</c:v>
                </c:pt>
                <c:pt idx="14">
                  <c:v>15738</c:v>
                </c:pt>
                <c:pt idx="15">
                  <c:v>15766</c:v>
                </c:pt>
                <c:pt idx="16">
                  <c:v>15797</c:v>
                </c:pt>
                <c:pt idx="17">
                  <c:v>15827</c:v>
                </c:pt>
                <c:pt idx="18">
                  <c:v>15858</c:v>
                </c:pt>
                <c:pt idx="19">
                  <c:v>15888</c:v>
                </c:pt>
                <c:pt idx="20">
                  <c:v>15919</c:v>
                </c:pt>
                <c:pt idx="21">
                  <c:v>15950</c:v>
                </c:pt>
                <c:pt idx="22">
                  <c:v>15980</c:v>
                </c:pt>
                <c:pt idx="23">
                  <c:v>16011</c:v>
                </c:pt>
                <c:pt idx="24">
                  <c:v>16041</c:v>
                </c:pt>
                <c:pt idx="25">
                  <c:v>16072</c:v>
                </c:pt>
                <c:pt idx="26">
                  <c:v>16103</c:v>
                </c:pt>
                <c:pt idx="27">
                  <c:v>16132</c:v>
                </c:pt>
                <c:pt idx="28">
                  <c:v>16163</c:v>
                </c:pt>
                <c:pt idx="29">
                  <c:v>16193</c:v>
                </c:pt>
                <c:pt idx="30">
                  <c:v>16224</c:v>
                </c:pt>
                <c:pt idx="31">
                  <c:v>16254</c:v>
                </c:pt>
                <c:pt idx="32">
                  <c:v>16285</c:v>
                </c:pt>
                <c:pt idx="33">
                  <c:v>16316</c:v>
                </c:pt>
                <c:pt idx="34">
                  <c:v>16346</c:v>
                </c:pt>
                <c:pt idx="35">
                  <c:v>16377</c:v>
                </c:pt>
                <c:pt idx="36">
                  <c:v>16407</c:v>
                </c:pt>
                <c:pt idx="37">
                  <c:v>16438</c:v>
                </c:pt>
                <c:pt idx="38">
                  <c:v>16469</c:v>
                </c:pt>
                <c:pt idx="39">
                  <c:v>16497</c:v>
                </c:pt>
                <c:pt idx="40">
                  <c:v>16528</c:v>
                </c:pt>
                <c:pt idx="41">
                  <c:v>16558</c:v>
                </c:pt>
                <c:pt idx="42">
                  <c:v>16589</c:v>
                </c:pt>
                <c:pt idx="43">
                  <c:v>16619</c:v>
                </c:pt>
                <c:pt idx="44">
                  <c:v>16650</c:v>
                </c:pt>
              </c:numCache>
            </c:numRef>
          </c:cat>
          <c:val>
            <c:numRef>
              <c:f>Reports!$J$4:$J$48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16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22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30</c:v>
                </c:pt>
                <c:pt idx="34">
                  <c:v>31</c:v>
                </c:pt>
                <c:pt idx="35">
                  <c:v>31</c:v>
                </c:pt>
                <c:pt idx="36">
                  <c:v>34</c:v>
                </c:pt>
                <c:pt idx="37">
                  <c:v>37</c:v>
                </c:pt>
                <c:pt idx="38">
                  <c:v>39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44</c:v>
                </c:pt>
                <c:pt idx="43">
                  <c:v>46</c:v>
                </c:pt>
                <c:pt idx="4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82-489F-861C-4A26EF24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26807"/>
        <c:axId val="118323855"/>
      </c:lineChart>
      <c:dateAx>
        <c:axId val="1881994760"/>
        <c:scaling>
          <c:orientation val="minMax"/>
        </c:scaling>
        <c:delete val="0"/>
        <c:axPos val="b"/>
        <c:title>
          <c:tx>
            <c:strRef>
              <c:f>Reports!$M$2</c:f>
              <c:strCache>
                <c:ptCount val="1"/>
                <c:pt idx="0">
                  <c:v>Month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-yy;@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995088"/>
        <c:crosses val="autoZero"/>
        <c:auto val="1"/>
        <c:lblOffset val="100"/>
        <c:baseTimeUnit val="months"/>
      </c:dateAx>
      <c:valAx>
        <c:axId val="18819950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strRef>
              <c:f>Reports!$O$2</c:f>
              <c:strCache>
                <c:ptCount val="1"/>
                <c:pt idx="0">
                  <c:v>Monthly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994760"/>
        <c:crosses val="autoZero"/>
        <c:crossBetween val="midCat"/>
        <c:majorUnit val="1"/>
      </c:valAx>
      <c:valAx>
        <c:axId val="118323855"/>
        <c:scaling>
          <c:orientation val="minMax"/>
        </c:scaling>
        <c:delete val="0"/>
        <c:axPos val="r"/>
        <c:title>
          <c:tx>
            <c:strRef>
              <c:f>Reports!$Q$2</c:f>
              <c:strCache>
                <c:ptCount val="1"/>
                <c:pt idx="0">
                  <c:v>Cumulative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26807"/>
        <c:crosses val="max"/>
        <c:crossBetween val="between"/>
      </c:valAx>
      <c:dateAx>
        <c:axId val="118326807"/>
        <c:scaling>
          <c:orientation val="minMax"/>
        </c:scaling>
        <c:delete val="1"/>
        <c:axPos val="b"/>
        <c:numFmt formatCode="[$-409]d-mmm-yy;@" sourceLinked="1"/>
        <c:majorTickMark val="out"/>
        <c:minorTickMark val="none"/>
        <c:tickLblPos val="nextTo"/>
        <c:crossAx val="118323855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928143071090187E-2"/>
          <c:y val="0.15357249111940324"/>
          <c:w val="0.39381892443839345"/>
          <c:h val="7.3164447628909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42862</xdr:rowOff>
    </xdr:from>
    <xdr:to>
      <xdr:col>24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31869F-E344-4F0A-A065-5018D926A9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551898</xdr:colOff>
      <xdr:row>11</xdr:row>
      <xdr:rowOff>24854</xdr:rowOff>
    </xdr:from>
    <xdr:to>
      <xdr:col>17</xdr:col>
      <xdr:colOff>634724</xdr:colOff>
      <xdr:row>11</xdr:row>
      <xdr:rowOff>33137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B8E520F-060C-4A53-A02B-3E57A7BA8766}"/>
            </a:ext>
          </a:extLst>
        </xdr:cNvPr>
        <xdr:cNvCxnSpPr/>
      </xdr:nvCxnSpPr>
      <xdr:spPr>
        <a:xfrm flipV="1">
          <a:off x="14737798" y="1726654"/>
          <a:ext cx="4388126" cy="8283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8283</xdr:colOff>
      <xdr:row>10</xdr:row>
      <xdr:rowOff>47697</xdr:rowOff>
    </xdr:from>
    <xdr:to>
      <xdr:col>15</xdr:col>
      <xdr:colOff>198783</xdr:colOff>
      <xdr:row>11</xdr:row>
      <xdr:rowOff>133094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785CDF6-4CC2-4F31-B67A-222BFB92111F}"/>
            </a:ext>
          </a:extLst>
        </xdr:cNvPr>
        <xdr:cNvSpPr txBox="1"/>
      </xdr:nvSpPr>
      <xdr:spPr>
        <a:xfrm>
          <a:off x="16308457" y="1571697"/>
          <a:ext cx="902804" cy="2344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24 Months</a:t>
          </a:r>
        </a:p>
      </xdr:txBody>
    </xdr:sp>
    <xdr:clientData/>
  </xdr:twoCellAnchor>
  <xdr:twoCellAnchor>
    <xdr:from>
      <xdr:col>11</xdr:col>
      <xdr:colOff>537265</xdr:colOff>
      <xdr:row>6</xdr:row>
      <xdr:rowOff>82826</xdr:rowOff>
    </xdr:from>
    <xdr:to>
      <xdr:col>11</xdr:col>
      <xdr:colOff>537265</xdr:colOff>
      <xdr:row>16</xdr:row>
      <xdr:rowOff>107673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2CBC5666-300D-4BFD-B03A-F9C3B6E07ACC}"/>
            </a:ext>
          </a:extLst>
        </xdr:cNvPr>
        <xdr:cNvCxnSpPr/>
      </xdr:nvCxnSpPr>
      <xdr:spPr>
        <a:xfrm>
          <a:off x="14723165" y="1022626"/>
          <a:ext cx="0" cy="1548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650185</xdr:colOff>
      <xdr:row>6</xdr:row>
      <xdr:rowOff>82274</xdr:rowOff>
    </xdr:from>
    <xdr:to>
      <xdr:col>17</xdr:col>
      <xdr:colOff>650185</xdr:colOff>
      <xdr:row>16</xdr:row>
      <xdr:rowOff>107121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BBB3489C-7303-4013-B5B5-9CA4A94ECEA2}"/>
            </a:ext>
          </a:extLst>
        </xdr:cNvPr>
        <xdr:cNvCxnSpPr/>
      </xdr:nvCxnSpPr>
      <xdr:spPr>
        <a:xfrm>
          <a:off x="19141385" y="1022074"/>
          <a:ext cx="0" cy="1548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2"/>
      <sheetName val="Macro1"/>
    </sheetNames>
    <definedNames>
      <definedName name="GetURL"/>
    </definedNames>
    <sheetDataSet>
      <sheetData sheetId="0"/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" xr16:uid="{BED81B77-C029-45EF-8637-D9FEC388D958}" autoFormatId="16" applyNumberFormats="0" applyBorderFormats="0" applyFontFormats="0" applyPatternFormats="0" applyAlignmentFormats="0" applyWidthHeightFormats="0">
  <queryTableRefresh nextId="2">
    <queryTableFields count="1">
      <queryTableField id="1" name="Builder" tableColumnId="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" xr16:uid="{0C759176-8A25-422E-9F08-E3A44F336CB0}" autoFormatId="16" applyNumberFormats="0" applyBorderFormats="0" applyFontFormats="0" applyPatternFormats="0" applyAlignmentFormats="0" applyWidthHeightFormats="0">
  <queryTableRefresh nextId="3">
    <queryTableFields count="2">
      <queryTableField id="1" name="Class" tableColumnId="1"/>
      <queryTableField id="2" name="Type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C049B37A-2FFE-496E-B1EF-CC639D36CDCF}" autoFormatId="16" applyNumberFormats="0" applyBorderFormats="0" applyFontFormats="0" applyPatternFormats="0" applyAlignmentFormats="0" applyWidthHeightFormats="0">
  <queryTableRefresh nextId="3">
    <queryTableFields count="2">
      <queryTableField id="1" name="Type" tableColumnId="1"/>
      <queryTableField id="2" name="Count" tableColumnId="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6" xr16:uid="{E52FEE07-E002-4812-8B6E-2ED7E6780F6D}" autoFormatId="16" applyNumberFormats="0" applyBorderFormats="0" applyFontFormats="0" applyPatternFormats="0" applyAlignmentFormats="0" applyWidthHeightFormats="0">
  <queryTableRefresh nextId="3">
    <queryTableFields count="2">
      <queryTableField id="1" name="Builder" tableColumnId="1"/>
      <queryTableField id="2" name="Count" tableColumnId="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5" xr16:uid="{F319749C-9F18-444E-9CF4-FAF14B66EDDA}" autoFormatId="16" applyNumberFormats="0" applyBorderFormats="0" applyFontFormats="0" applyPatternFormats="0" applyAlignmentFormats="0" applyWidthHeightFormats="0">
  <queryTableRefresh nextId="3">
    <queryTableFields count="2">
      <queryTableField id="1" name="Class" tableColumnId="1"/>
      <queryTableField id="2" name="Count" tableColumnId="2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9" xr16:uid="{91D78916-3CC8-40B5-8DC8-E27A1BE2E095}" autoFormatId="16" applyNumberFormats="0" applyBorderFormats="0" applyFontFormats="0" applyPatternFormats="0" applyAlignmentFormats="0" applyWidthHeightFormats="0">
  <queryTableRefresh nextId="4" unboundColumnsRight="1">
    <queryTableFields count="3">
      <queryTableField id="1" name="Date" tableColumnId="1"/>
      <queryTableField id="2" name="Count" tableColumnId="2"/>
      <queryTableField id="3" dataBound="0" tableColumnId="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21" xr16:uid="{B113853A-BEB8-4459-940B-D714DC102269}" autoFormatId="16" applyNumberFormats="0" applyBorderFormats="0" applyFontFormats="0" applyPatternFormats="0" applyAlignmentFormats="0" applyWidthHeightFormats="0">
  <queryTableRefresh nextId="7">
    <queryTableFields count="6">
      <queryTableField id="1" name="Ship Name" tableColumnId="1"/>
      <queryTableField id="2" name="Class" tableColumnId="2"/>
      <queryTableField id="3" name="Type" tableColumnId="3"/>
      <queryTableField id="4" name="Laid Down" tableColumnId="4"/>
      <queryTableField id="5" name="Commissioned" tableColumnId="5"/>
      <queryTableField id="6" name="Builder" tableColumnId="6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5" xr16:uid="{A69E2099-DA40-410B-A71A-357B212D90B6}" autoFormatId="16" applyNumberFormats="0" applyBorderFormats="0" applyFontFormats="0" applyPatternFormats="0" applyAlignmentFormats="0" applyWidthHeightFormats="0">
  <queryTableRefresh nextId="4">
    <queryTableFields count="3">
      <queryTableField id="1" name="Class" tableColumnId="1"/>
      <queryTableField id="2" name="Type" tableColumnId="2"/>
      <queryTableField id="3" name="Count" tableColumnId="3"/>
    </queryTableFields>
  </queryTableRefresh>
</queryTable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082040-4EA5-485B-BEE2-6A113A728B74}" name="_Classes" displayName="_Classes" ref="B7:C19" totalsRowShown="0" headerRowDxfId="24">
  <autoFilter ref="B7:C19" xr:uid="{DF35E7BC-3FC3-42AC-8503-196B88590860}"/>
  <tableColumns count="2">
    <tableColumn id="1" xr3:uid="{7E4C3E2D-4627-4C99-B36C-7A86346DBFCD}" name="Name" dataDxfId="23" dataCellStyle="Hyperlink"/>
    <tableColumn id="2" xr3:uid="{65191FE5-C886-4D2F-B895-9CD2C0E7C108}" name="URL" dataDxfId="22">
      <calculatedColumnFormula>[1]!GetURL(B8)</calculatedColumnFormula>
    </tableColumn>
  </tableColumns>
  <tableStyleInfo name="Biegert Standard A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6661647-3BB7-420D-A32F-741277CA175E}" name="Wordpress_Table" displayName="Wordpress_Table" ref="A109:F217" tableType="queryTable" totalsRowShown="0">
  <autoFilter ref="A109:F217" xr:uid="{ABF1DC0D-7947-4CBB-AEA8-CC8F07A0CBE9}"/>
  <tableColumns count="6">
    <tableColumn id="1" xr3:uid="{0B2B6D77-A076-46DF-B7BF-B1A3C129CD22}" uniqueName="1" name="Ship Name" queryTableFieldId="1" dataDxfId="7"/>
    <tableColumn id="2" xr3:uid="{CE3A9DF3-E506-4E70-847E-1EEAB0089BB9}" uniqueName="2" name="Class" queryTableFieldId="2" dataDxfId="6"/>
    <tableColumn id="3" xr3:uid="{971FEAD9-B413-422B-9E20-620E6AEFA755}" uniqueName="3" name="Type" queryTableFieldId="3" dataDxfId="5"/>
    <tableColumn id="4" xr3:uid="{B3B3D67D-81B2-4F25-B4E9-DA8D47B4AFD2}" uniqueName="4" name="Laid Down" queryTableFieldId="4" dataDxfId="4"/>
    <tableColumn id="5" xr3:uid="{62F011ED-9BC4-4B89-86DB-1F0FABD49AA9}" uniqueName="5" name="Commissioned" queryTableFieldId="5" dataDxfId="3"/>
    <tableColumn id="6" xr3:uid="{EA6529B0-343F-43FA-B7AC-124C2F8EE8BF}" uniqueName="6" name="Builder" queryTableFieldId="6" dataDxfId="2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6AE73F-3438-4D28-BFBD-5885174E98CD}" name="Cruiser_Summary" displayName="Cruiser_Summary" ref="Y2:AA15" tableType="queryTable" totalsRowShown="0">
  <autoFilter ref="Y2:AA15" xr:uid="{878ACBFB-7785-46B7-9612-120293829624}">
    <filterColumn colId="0" hiddenButton="1"/>
    <filterColumn colId="1" hiddenButton="1"/>
    <filterColumn colId="2" hiddenButton="1"/>
  </autoFilter>
  <tableColumns count="3">
    <tableColumn id="1" xr3:uid="{379779FA-A5FC-41DC-8C7B-EB499D88D67B}" uniqueName="1" name="Class" queryTableFieldId="1" dataDxfId="1"/>
    <tableColumn id="2" xr3:uid="{6DD28D72-F905-4BA3-BB03-25518E90B176}" uniqueName="2" name="Type" queryTableFieldId="2" dataDxfId="0"/>
    <tableColumn id="3" xr3:uid="{5D14601F-3649-4D4D-8400-D573AF02B616}" uniqueName="3" name="Count" queryTableFieldId="3"/>
  </tableColumns>
  <tableStyleInfo name="Biegert Standard 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30524F1-FAF5-4DF8-827F-3714D6C55D0B}" name="_Conversion" displayName="_Conversion" ref="H52:I72" totalsRowShown="0">
  <autoFilter ref="H52:I72" xr:uid="{01025D32-67ED-4563-92B2-19BD05A00D75}"/>
  <tableColumns count="2">
    <tableColumn id="1" xr3:uid="{297E9208-B226-4557-9104-CAB974966D72}" name="Name"/>
    <tableColumn id="2" xr3:uid="{3708C628-11D1-476D-87ED-3746E21C7B65}" name="Conversion"/>
  </tableColumns>
  <tableStyleInfo name="Biegert Standard 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5C02B41-9F51-4850-ADFC-3EC3135CED6E}" name="_Yards" displayName="_Yards" ref="B52:B77" tableType="queryTable" totalsRowShown="0">
  <autoFilter ref="B52:B77" xr:uid="{48B7D187-E6B0-4C18-B9DF-502B2C012A1E}"/>
  <tableColumns count="1">
    <tableColumn id="1" xr3:uid="{78E9A096-084F-4F64-99B2-9CC4D36CD30F}" uniqueName="1" name="Builder" queryTableFieldId="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B302DC8-DDE6-4102-A847-BD1E5F925633}" name="_YardNormalization" displayName="_YardNormalization" ref="B80:C104" totalsRowShown="0">
  <autoFilter ref="B80:C104" xr:uid="{C7FC9C1B-202D-43F4-AF8E-ACD649B09726}"/>
  <sortState xmlns:xlrd2="http://schemas.microsoft.com/office/spreadsheetml/2017/richdata2" ref="B81:C104">
    <sortCondition ref="B80:B104"/>
  </sortState>
  <tableColumns count="2">
    <tableColumn id="1" xr3:uid="{8EE48447-1F28-4B22-A485-D55DA4F63731}" name="Builder"/>
    <tableColumn id="2" xr3:uid="{C1A651EC-70D4-4B76-8C35-371BC041A880}" name="Standard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E079DF0-36EA-4920-BE63-C44C203201A5}" name="_Type" displayName="_Type" ref="A24:B37" tableType="queryTable" totalsRowShown="0">
  <autoFilter ref="A24:B37" xr:uid="{729E543D-29FF-4D8B-AAA7-786767730F62}">
    <filterColumn colId="0" hiddenButton="1"/>
    <filterColumn colId="1" hiddenButton="1"/>
  </autoFilter>
  <tableColumns count="2">
    <tableColumn id="1" xr3:uid="{5C3C8E00-828D-46A7-A5DE-586DFFB46748}" uniqueName="1" name="Class" queryTableFieldId="1" dataDxfId="21"/>
    <tableColumn id="2" xr3:uid="{B75413B2-F2B9-45A3-90ED-8716D24C8461}" uniqueName="2" name="Type" queryTableFieldId="2" dataDxfId="20"/>
  </tableColumns>
  <tableStyleInfo name="Biegert Standard 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D4096C6-1E4B-420F-BA16-75389A773D9E}" name="_By_Type" displayName="_By_Type" ref="E24:F28" tableType="queryTable" totalsRowCount="1">
  <autoFilter ref="E24:F27" xr:uid="{CCE418E2-26CA-4707-999A-7FAABAD17221}">
    <filterColumn colId="0" hiddenButton="1"/>
    <filterColumn colId="1" hiddenButton="1"/>
  </autoFilter>
  <tableColumns count="2">
    <tableColumn id="1" xr3:uid="{7B2ECA41-F49A-4495-9B83-D3F260B59CF6}" uniqueName="1" name="Type" totalsRowLabel="Total" queryTableFieldId="1" dataDxfId="19" totalsRowDxfId="18"/>
    <tableColumn id="2" xr3:uid="{A85F48E6-FA50-4E6D-87E1-05F0BDC247FE}" uniqueName="2" name="Count" totalsRowFunction="sum" queryTableFieldId="2" totalsRowDxfId="17"/>
  </tableColumns>
  <tableStyleInfo name="Biegert Standard 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D7BC6A2-6C3E-4C88-9584-CA1F06053C15}" name="_Cruiser_Shipyards" displayName="_Cruiser_Shipyards" ref="E31:F39" tableType="queryTable" totalsRowCount="1" totalsRowDxfId="16">
  <autoFilter ref="E31:F38" xr:uid="{50DC44B4-E53E-4C56-AF64-CCFB08D9D866}">
    <filterColumn colId="0" hiddenButton="1"/>
    <filterColumn colId="1" hiddenButton="1"/>
  </autoFilter>
  <tableColumns count="2">
    <tableColumn id="1" xr3:uid="{BC6E292F-D84B-4325-99B1-19F21E56CD6E}" uniqueName="1" name="Builder" totalsRowLabel="Total" queryTableFieldId="1" dataDxfId="15" totalsRowDxfId="14"/>
    <tableColumn id="2" xr3:uid="{85BDBA23-E8FE-4D53-86E3-412302D68B5A}" uniqueName="2" name="Count" totalsRowFunction="sum" queryTableFieldId="2" totalsRowDxfId="13"/>
  </tableColumns>
  <tableStyleInfo name="Biegert Standard A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F0F9440-E310-468C-A4ED-468D8428B9CD}" name="_Count_By_Class" displayName="_Count_By_Class" ref="E42:F47" tableType="queryTable" totalsRowCount="1">
  <autoFilter ref="E42:F46" xr:uid="{ADFC91C5-4BFA-4E56-BD80-F23169EC3E84}">
    <filterColumn colId="0" hiddenButton="1"/>
    <filterColumn colId="1" hiddenButton="1"/>
  </autoFilter>
  <tableColumns count="2">
    <tableColumn id="1" xr3:uid="{B481EE09-9A6E-49D6-812A-6BCD6044C1E8}" uniqueName="1" name="Class" totalsRowLabel="Total" queryTableFieldId="1" dataDxfId="12" totalsRowDxfId="11"/>
    <tableColumn id="2" xr3:uid="{37C8CF3B-F913-400E-9096-7F96F4FEF8AA}" uniqueName="2" name="Count" totalsRowFunction="sum" queryTableFieldId="2" totalsRowDxfId="10"/>
  </tableColumns>
  <tableStyleInfo name="Biegert Standard A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F7F0EA7-7178-40FD-8C1A-5D3D382CD790}" name="_MonthlyCommissionied" displayName="_MonthlyCommissionied" ref="H3:J49" tableType="queryTable" totalsRowCount="1">
  <autoFilter ref="H3:J48" xr:uid="{F8BFE52C-AF6D-4255-896E-8F4D555D22EB}"/>
  <sortState xmlns:xlrd2="http://schemas.microsoft.com/office/spreadsheetml/2017/richdata2" ref="H4:I48">
    <sortCondition ref="H3:H48"/>
  </sortState>
  <tableColumns count="3">
    <tableColumn id="1" xr3:uid="{3A3CD553-14B4-433B-9779-8BF4518803C7}" uniqueName="1" name="Date" totalsRowLabel="Total" queryTableFieldId="1" dataDxfId="9"/>
    <tableColumn id="2" xr3:uid="{57B0BF73-4D08-46D1-A147-2759E44BAE1A}" uniqueName="2" name="Count" totalsRowFunction="sum" queryTableFieldId="2"/>
    <tableColumn id="3" xr3:uid="{D3585331-BC15-4831-84D9-789E72F7C6C3}" uniqueName="3" name="Column1" queryTableFieldId="3" dataDxfId="8">
      <calculatedColumnFormula>J3+_MonthlyCommissionied[[#This Row],[Count]]</calculatedColumnFormula>
    </tableColumn>
  </tableColumns>
  <tableStyleInfo name="Biegert Standard A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Omaha-class_cruiser" TargetMode="External"/><Relationship Id="rId13" Type="http://schemas.openxmlformats.org/officeDocument/2006/relationships/hyperlink" Target="https://en.wikipedia.org/wiki/Category:World_War_II_cruisers_of_the_United_States" TargetMode="External"/><Relationship Id="rId18" Type="http://schemas.openxmlformats.org/officeDocument/2006/relationships/table" Target="../tables/table3.xml"/><Relationship Id="rId26" Type="http://schemas.openxmlformats.org/officeDocument/2006/relationships/table" Target="../tables/table11.xml"/><Relationship Id="rId3" Type="http://schemas.openxmlformats.org/officeDocument/2006/relationships/hyperlink" Target="https://en.wikipedia.org/wiki/Cleveland-class_cruiser" TargetMode="External"/><Relationship Id="rId21" Type="http://schemas.openxmlformats.org/officeDocument/2006/relationships/table" Target="../tables/table6.xml"/><Relationship Id="rId7" Type="http://schemas.openxmlformats.org/officeDocument/2006/relationships/hyperlink" Target="https://en.wikipedia.org/wiki/Northampton-class_cruiser" TargetMode="External"/><Relationship Id="rId12" Type="http://schemas.openxmlformats.org/officeDocument/2006/relationships/hyperlink" Target="https://en.wikipedia.org/wiki/Atlanta-class_cruiser" TargetMode="External"/><Relationship Id="rId17" Type="http://schemas.openxmlformats.org/officeDocument/2006/relationships/table" Target="../tables/table2.xml"/><Relationship Id="rId25" Type="http://schemas.openxmlformats.org/officeDocument/2006/relationships/table" Target="../tables/table10.xml"/><Relationship Id="rId2" Type="http://schemas.openxmlformats.org/officeDocument/2006/relationships/hyperlink" Target="https://en.wikipedia.org/wiki/Brooklyn-class_cruiser" TargetMode="External"/><Relationship Id="rId16" Type="http://schemas.openxmlformats.org/officeDocument/2006/relationships/table" Target="../tables/table1.xml"/><Relationship Id="rId20" Type="http://schemas.openxmlformats.org/officeDocument/2006/relationships/table" Target="../tables/table5.xml"/><Relationship Id="rId1" Type="http://schemas.openxmlformats.org/officeDocument/2006/relationships/hyperlink" Target="https://en.wikipedia.org/wiki/Baltimore-class_cruiser" TargetMode="External"/><Relationship Id="rId6" Type="http://schemas.openxmlformats.org/officeDocument/2006/relationships/hyperlink" Target="https://en.wikipedia.org/wiki/New_Orleans-class_cruiser" TargetMode="External"/><Relationship Id="rId11" Type="http://schemas.openxmlformats.org/officeDocument/2006/relationships/hyperlink" Target="https://en.wikipedia.org/wiki/St._Louis-class_cruiser_(1938)" TargetMode="External"/><Relationship Id="rId24" Type="http://schemas.openxmlformats.org/officeDocument/2006/relationships/table" Target="../tables/table9.xml"/><Relationship Id="rId5" Type="http://schemas.openxmlformats.org/officeDocument/2006/relationships/hyperlink" Target="https://en.wikipedia.org/wiki/Juneau-class_cruiser" TargetMode="External"/><Relationship Id="rId15" Type="http://schemas.openxmlformats.org/officeDocument/2006/relationships/drawing" Target="../drawings/drawing1.xml"/><Relationship Id="rId23" Type="http://schemas.openxmlformats.org/officeDocument/2006/relationships/table" Target="../tables/table8.xml"/><Relationship Id="rId10" Type="http://schemas.openxmlformats.org/officeDocument/2006/relationships/hyperlink" Target="https://en.wikipedia.org/wiki/Portland-class_cruiser" TargetMode="External"/><Relationship Id="rId19" Type="http://schemas.openxmlformats.org/officeDocument/2006/relationships/table" Target="../tables/table4.xml"/><Relationship Id="rId4" Type="http://schemas.openxmlformats.org/officeDocument/2006/relationships/hyperlink" Target="https://en.wikipedia.org/wiki/Fargo-class_cruiser" TargetMode="External"/><Relationship Id="rId9" Type="http://schemas.openxmlformats.org/officeDocument/2006/relationships/hyperlink" Target="https://en.wikipedia.org/wiki/Pensacola-class_cruiser" TargetMode="External"/><Relationship Id="rId14" Type="http://schemas.openxmlformats.org/officeDocument/2006/relationships/printerSettings" Target="../printerSettings/printerSettings1.bin"/><Relationship Id="rId22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17"/>
  <sheetViews>
    <sheetView showGridLines="0" tabSelected="1" zoomScale="150" zoomScaleNormal="150" workbookViewId="0">
      <selection activeCell="E4" sqref="E4"/>
    </sheetView>
  </sheetViews>
  <sheetFormatPr defaultRowHeight="12.75" x14ac:dyDescent="0.2"/>
  <cols>
    <col min="1" max="1" width="15.7109375" bestFit="1" customWidth="1"/>
    <col min="2" max="2" width="15.42578125" customWidth="1"/>
    <col min="3" max="3" width="15.7109375" bestFit="1" customWidth="1"/>
    <col min="4" max="4" width="12.28515625" bestFit="1" customWidth="1"/>
    <col min="5" max="5" width="15.42578125" bestFit="1" customWidth="1"/>
    <col min="6" max="6" width="12.5703125" customWidth="1"/>
    <col min="7" max="7" width="33.28515625" customWidth="1"/>
    <col min="8" max="8" width="9.140625" bestFit="1" customWidth="1"/>
    <col min="9" max="9" width="30.28515625" customWidth="1"/>
    <col min="10" max="24" width="10.7109375" customWidth="1"/>
    <col min="25" max="25" width="12.42578125" bestFit="1" customWidth="1"/>
    <col min="26" max="26" width="15.7109375" bestFit="1" customWidth="1"/>
    <col min="27" max="27" width="8.28515625" bestFit="1" customWidth="1"/>
  </cols>
  <sheetData>
    <row r="1" spans="1:27" x14ac:dyDescent="0.2">
      <c r="A1" s="17" t="s">
        <v>0</v>
      </c>
      <c r="B1" s="11" t="s">
        <v>1</v>
      </c>
      <c r="C1" s="11"/>
      <c r="L1" t="s">
        <v>5</v>
      </c>
      <c r="M1" t="s">
        <v>159</v>
      </c>
    </row>
    <row r="2" spans="1:27" ht="12.6" customHeight="1" x14ac:dyDescent="0.2">
      <c r="A2" s="17" t="s">
        <v>2</v>
      </c>
      <c r="B2" s="11" t="s">
        <v>152</v>
      </c>
      <c r="C2" s="11"/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Y2" t="s">
        <v>128</v>
      </c>
      <c r="Z2" t="s">
        <v>6</v>
      </c>
      <c r="AA2" t="s">
        <v>156</v>
      </c>
    </row>
    <row r="3" spans="1:27" ht="12.6" customHeight="1" x14ac:dyDescent="0.2">
      <c r="A3" s="17" t="s">
        <v>3</v>
      </c>
      <c r="B3" s="12">
        <v>43463</v>
      </c>
      <c r="C3" s="12"/>
      <c r="H3" t="s">
        <v>158</v>
      </c>
      <c r="I3" t="s">
        <v>156</v>
      </c>
      <c r="J3" t="s">
        <v>42</v>
      </c>
      <c r="Y3" s="3" t="s">
        <v>80</v>
      </c>
      <c r="Z3" s="3" t="s">
        <v>147</v>
      </c>
      <c r="AA3">
        <v>33</v>
      </c>
    </row>
    <row r="4" spans="1:27" ht="12.6" customHeight="1" x14ac:dyDescent="0.2">
      <c r="H4" s="13">
        <v>15311</v>
      </c>
      <c r="I4">
        <v>1</v>
      </c>
      <c r="J4">
        <v>1</v>
      </c>
      <c r="Y4" s="3" t="s">
        <v>65</v>
      </c>
      <c r="Z4" s="3" t="s">
        <v>148</v>
      </c>
      <c r="AA4">
        <v>24</v>
      </c>
    </row>
    <row r="5" spans="1:27" ht="12.6" customHeight="1" x14ac:dyDescent="0.2">
      <c r="A5" s="1" t="s">
        <v>153</v>
      </c>
      <c r="H5" s="13">
        <v>15342</v>
      </c>
      <c r="I5">
        <v>1</v>
      </c>
      <c r="J5">
        <f>J4+_MonthlyCommissionied[[#This Row],[Count]]</f>
        <v>2</v>
      </c>
      <c r="Y5" s="3" t="s">
        <v>109</v>
      </c>
      <c r="Z5" s="3" t="s">
        <v>147</v>
      </c>
      <c r="AA5">
        <v>10</v>
      </c>
    </row>
    <row r="6" spans="1:27" ht="12.6" customHeight="1" x14ac:dyDescent="0.2">
      <c r="H6" s="13">
        <v>15373</v>
      </c>
      <c r="I6">
        <v>2</v>
      </c>
      <c r="J6">
        <f>J5+_MonthlyCommissionied[[#This Row],[Count]]</f>
        <v>4</v>
      </c>
      <c r="Y6" s="3" t="s">
        <v>55</v>
      </c>
      <c r="Z6" s="3" t="s">
        <v>147</v>
      </c>
      <c r="AA6">
        <v>8</v>
      </c>
    </row>
    <row r="7" spans="1:27" ht="12.6" customHeight="1" x14ac:dyDescent="0.2">
      <c r="B7" s="4" t="s">
        <v>4</v>
      </c>
      <c r="C7" s="4" t="s">
        <v>7</v>
      </c>
      <c r="H7" s="13">
        <v>15401</v>
      </c>
      <c r="I7">
        <v>0</v>
      </c>
      <c r="J7">
        <f>J6+_MonthlyCommissionied[[#This Row],[Count]]</f>
        <v>4</v>
      </c>
      <c r="Y7" s="3" t="s">
        <v>30</v>
      </c>
      <c r="Z7" s="3" t="s">
        <v>148</v>
      </c>
      <c r="AA7">
        <v>7</v>
      </c>
    </row>
    <row r="8" spans="1:27" ht="12.6" customHeight="1" x14ac:dyDescent="0.2">
      <c r="B8" s="8" t="s">
        <v>8</v>
      </c>
      <c r="C8" s="5" t="str">
        <f>[1]!GetURL(B8)</f>
        <v>https://en.wikipedia.org/wiki/Atlanta-class_cruiser</v>
      </c>
      <c r="H8" s="13">
        <v>15432</v>
      </c>
      <c r="I8">
        <v>0</v>
      </c>
      <c r="J8">
        <f>J7+_MonthlyCommissionied[[#This Row],[Count]]</f>
        <v>4</v>
      </c>
      <c r="Y8" s="3" t="s">
        <v>138</v>
      </c>
      <c r="Z8" s="3" t="s">
        <v>147</v>
      </c>
      <c r="AA8">
        <v>7</v>
      </c>
    </row>
    <row r="9" spans="1:27" ht="12.6" customHeight="1" x14ac:dyDescent="0.2">
      <c r="B9" s="7" t="s">
        <v>9</v>
      </c>
      <c r="C9" s="6" t="str">
        <f>[1]!GetURL(B9)</f>
        <v>https://en.wikipedia.org/wiki/Baltimore-class_cruiser</v>
      </c>
      <c r="H9" s="13">
        <v>15462</v>
      </c>
      <c r="I9">
        <v>0</v>
      </c>
      <c r="J9">
        <f>J8+_MonthlyCommissionied[[#This Row],[Count]]</f>
        <v>4</v>
      </c>
      <c r="Y9" s="3" t="s">
        <v>144</v>
      </c>
      <c r="Z9" s="3" t="s">
        <v>148</v>
      </c>
      <c r="AA9">
        <v>6</v>
      </c>
    </row>
    <row r="10" spans="1:27" ht="12.6" customHeight="1" x14ac:dyDescent="0.2">
      <c r="B10" s="8" t="s">
        <v>10</v>
      </c>
      <c r="C10" s="5" t="str">
        <f>[1]!GetURL(B10)</f>
        <v>https://en.wikipedia.org/wiki/Brooklyn-class_cruiser</v>
      </c>
      <c r="H10" s="13">
        <v>15493</v>
      </c>
      <c r="I10">
        <v>1</v>
      </c>
      <c r="J10">
        <f>J9+_MonthlyCommissionied[[#This Row],[Count]]</f>
        <v>5</v>
      </c>
      <c r="Y10" s="3" t="s">
        <v>57</v>
      </c>
      <c r="Z10" s="3" t="s">
        <v>147</v>
      </c>
      <c r="AA10">
        <v>3</v>
      </c>
    </row>
    <row r="11" spans="1:27" ht="12.6" customHeight="1" x14ac:dyDescent="0.2">
      <c r="B11" s="7" t="s">
        <v>11</v>
      </c>
      <c r="C11" s="6" t="str">
        <f>[1]!GetURL(B11)</f>
        <v>https://en.wikipedia.org/wiki/Cleveland-class_cruiser</v>
      </c>
      <c r="H11" s="13">
        <v>15523</v>
      </c>
      <c r="I11">
        <v>1</v>
      </c>
      <c r="J11">
        <f>J10+_MonthlyCommissionied[[#This Row],[Count]]</f>
        <v>6</v>
      </c>
      <c r="Y11" s="3" t="s">
        <v>146</v>
      </c>
      <c r="Z11" s="3" t="s">
        <v>148</v>
      </c>
      <c r="AA11">
        <v>2</v>
      </c>
    </row>
    <row r="12" spans="1:27" ht="12.6" customHeight="1" x14ac:dyDescent="0.2">
      <c r="B12" s="8" t="s">
        <v>12</v>
      </c>
      <c r="C12" s="5" t="str">
        <f>[1]!GetURL(B12)</f>
        <v>https://en.wikipedia.org/wiki/Fargo-class_cruiser</v>
      </c>
      <c r="H12" s="13">
        <v>15554</v>
      </c>
      <c r="I12">
        <v>0</v>
      </c>
      <c r="J12">
        <f>J11+_MonthlyCommissionied[[#This Row],[Count]]</f>
        <v>6</v>
      </c>
      <c r="Y12" s="3" t="s">
        <v>129</v>
      </c>
      <c r="Z12" s="3" t="s">
        <v>147</v>
      </c>
      <c r="AA12">
        <v>2</v>
      </c>
    </row>
    <row r="13" spans="1:27" ht="12.6" customHeight="1" x14ac:dyDescent="0.2">
      <c r="B13" s="7" t="s">
        <v>13</v>
      </c>
      <c r="C13" s="6" t="str">
        <f>[1]!GetURL(B13)</f>
        <v>https://en.wikipedia.org/wiki/Juneau-class_cruiser</v>
      </c>
      <c r="H13" s="13">
        <v>15585</v>
      </c>
      <c r="I13">
        <v>1</v>
      </c>
      <c r="J13">
        <f>J12+_MonthlyCommissionied[[#This Row],[Count]]</f>
        <v>7</v>
      </c>
      <c r="Y13" s="3" t="s">
        <v>122</v>
      </c>
      <c r="Z13" s="3" t="s">
        <v>148</v>
      </c>
      <c r="AA13">
        <v>2</v>
      </c>
    </row>
    <row r="14" spans="1:27" ht="12.6" customHeight="1" x14ac:dyDescent="0.2">
      <c r="B14" s="8" t="s">
        <v>14</v>
      </c>
      <c r="C14" s="5" t="str">
        <f>[1]!GetURL(B14)</f>
        <v>https://en.wikipedia.org/wiki/New_Orleans-class_cruiser</v>
      </c>
      <c r="H14" s="13">
        <v>15615</v>
      </c>
      <c r="I14">
        <v>1</v>
      </c>
      <c r="J14">
        <f>J13+_MonthlyCommissionied[[#This Row],[Count]]</f>
        <v>8</v>
      </c>
      <c r="Y14" s="3" t="s">
        <v>149</v>
      </c>
      <c r="Z14" s="3" t="s">
        <v>150</v>
      </c>
      <c r="AA14">
        <v>2</v>
      </c>
    </row>
    <row r="15" spans="1:27" ht="12.6" customHeight="1" x14ac:dyDescent="0.2">
      <c r="B15" s="7" t="s">
        <v>15</v>
      </c>
      <c r="C15" s="6" t="str">
        <f>[1]!GetURL(B15)</f>
        <v>https://en.wikipedia.org/wiki/Northampton-class_cruiser</v>
      </c>
      <c r="H15" s="13">
        <v>15646</v>
      </c>
      <c r="I15">
        <v>1</v>
      </c>
      <c r="J15">
        <f>J14+_MonthlyCommissionied[[#This Row],[Count]]</f>
        <v>9</v>
      </c>
      <c r="Y15" s="3" t="s">
        <v>24</v>
      </c>
      <c r="Z15" s="3" t="s">
        <v>148</v>
      </c>
      <c r="AA15">
        <v>2</v>
      </c>
    </row>
    <row r="16" spans="1:27" ht="12.6" customHeight="1" x14ac:dyDescent="0.2">
      <c r="B16" s="8" t="s">
        <v>16</v>
      </c>
      <c r="C16" s="5" t="str">
        <f>[1]!GetURL(B16)</f>
        <v>https://en.wikipedia.org/wiki/Omaha-class_cruiser</v>
      </c>
      <c r="H16" s="13">
        <v>15676</v>
      </c>
      <c r="I16">
        <v>0</v>
      </c>
      <c r="J16">
        <f>J15+_MonthlyCommissionied[[#This Row],[Count]]</f>
        <v>9</v>
      </c>
    </row>
    <row r="17" spans="1:12" ht="12.6" customHeight="1" x14ac:dyDescent="0.2">
      <c r="B17" s="7" t="s">
        <v>17</v>
      </c>
      <c r="C17" s="6" t="str">
        <f>[1]!GetURL(B17)</f>
        <v>https://en.wikipedia.org/wiki/Pensacola-class_cruiser</v>
      </c>
      <c r="H17" s="13">
        <v>15707</v>
      </c>
      <c r="I17">
        <v>1</v>
      </c>
      <c r="J17">
        <f>J16+_MonthlyCommissionied[[#This Row],[Count]]</f>
        <v>10</v>
      </c>
    </row>
    <row r="18" spans="1:12" ht="12.6" customHeight="1" x14ac:dyDescent="0.2">
      <c r="B18" s="8" t="s">
        <v>18</v>
      </c>
      <c r="C18" s="5" t="str">
        <f>[1]!GetURL(B18)</f>
        <v>https://en.wikipedia.org/wiki/Portland-class_cruiser</v>
      </c>
      <c r="H18" s="13">
        <v>15738</v>
      </c>
      <c r="I18">
        <v>0</v>
      </c>
      <c r="J18">
        <f>J17+_MonthlyCommissionied[[#This Row],[Count]]</f>
        <v>10</v>
      </c>
    </row>
    <row r="19" spans="1:12" ht="12.6" customHeight="1" x14ac:dyDescent="0.2">
      <c r="B19" s="7" t="s">
        <v>19</v>
      </c>
      <c r="C19" s="2" t="str">
        <f>[1]!GetURL(B19)</f>
        <v>https://en.wikipedia.org/wiki/St._Louis-class_cruiser_(1938)</v>
      </c>
      <c r="H19" s="13">
        <v>15766</v>
      </c>
      <c r="I19">
        <v>1</v>
      </c>
      <c r="J19">
        <f>J18+_MonthlyCommissionied[[#This Row],[Count]]</f>
        <v>11</v>
      </c>
    </row>
    <row r="20" spans="1:12" ht="12.6" customHeight="1" x14ac:dyDescent="0.2">
      <c r="D20" s="2"/>
      <c r="E20" s="2"/>
      <c r="H20" s="13">
        <v>15797</v>
      </c>
      <c r="I20">
        <v>1</v>
      </c>
      <c r="J20">
        <f>J19+_MonthlyCommissionied[[#This Row],[Count]]</f>
        <v>12</v>
      </c>
    </row>
    <row r="21" spans="1:12" ht="12.6" customHeight="1" x14ac:dyDescent="0.2">
      <c r="H21" s="13">
        <v>15827</v>
      </c>
      <c r="I21">
        <v>0</v>
      </c>
      <c r="J21">
        <f>J20+_MonthlyCommissionied[[#This Row],[Count]]</f>
        <v>12</v>
      </c>
    </row>
    <row r="22" spans="1:12" ht="12.6" customHeight="1" x14ac:dyDescent="0.2">
      <c r="A22" s="1" t="s">
        <v>154</v>
      </c>
      <c r="H22" s="13">
        <v>15858</v>
      </c>
      <c r="I22">
        <v>1</v>
      </c>
      <c r="J22">
        <f>J21+_MonthlyCommissionied[[#This Row],[Count]]</f>
        <v>13</v>
      </c>
    </row>
    <row r="23" spans="1:12" ht="12.6" customHeight="1" x14ac:dyDescent="0.2">
      <c r="A23" s="1"/>
      <c r="H23" s="13">
        <v>15888</v>
      </c>
      <c r="I23">
        <v>1</v>
      </c>
      <c r="J23">
        <f>J22+_MonthlyCommissionied[[#This Row],[Count]]</f>
        <v>14</v>
      </c>
      <c r="L23" s="9">
        <v>15317</v>
      </c>
    </row>
    <row r="24" spans="1:12" ht="12.6" customHeight="1" x14ac:dyDescent="0.2">
      <c r="A24" t="s">
        <v>128</v>
      </c>
      <c r="B24" t="s">
        <v>6</v>
      </c>
      <c r="E24" t="s">
        <v>6</v>
      </c>
      <c r="F24" t="s">
        <v>156</v>
      </c>
      <c r="H24" s="13">
        <v>15919</v>
      </c>
      <c r="I24">
        <v>1</v>
      </c>
      <c r="J24">
        <f>J23+_MonthlyCommissionied[[#This Row],[Count]]</f>
        <v>15</v>
      </c>
      <c r="L24" s="9">
        <v>16047</v>
      </c>
    </row>
    <row r="25" spans="1:12" ht="12.6" customHeight="1" x14ac:dyDescent="0.2">
      <c r="A25" s="3" t="s">
        <v>149</v>
      </c>
      <c r="B25" s="3" t="s">
        <v>150</v>
      </c>
      <c r="E25" s="3" t="s">
        <v>147</v>
      </c>
      <c r="F25">
        <v>33</v>
      </c>
      <c r="H25" s="13">
        <v>15950</v>
      </c>
      <c r="I25">
        <v>0</v>
      </c>
      <c r="J25">
        <f>J24+_MonthlyCommissionied[[#This Row],[Count]]</f>
        <v>15</v>
      </c>
      <c r="L25">
        <f>DATEDIF(L23,L24,"m")</f>
        <v>24</v>
      </c>
    </row>
    <row r="26" spans="1:12" ht="12.6" customHeight="1" x14ac:dyDescent="0.2">
      <c r="A26" s="3" t="s">
        <v>65</v>
      </c>
      <c r="B26" s="3" t="s">
        <v>148</v>
      </c>
      <c r="E26" s="3" t="s">
        <v>148</v>
      </c>
      <c r="F26">
        <v>12</v>
      </c>
      <c r="H26" s="13">
        <v>15980</v>
      </c>
      <c r="I26">
        <v>1</v>
      </c>
      <c r="J26">
        <f>J25+_MonthlyCommissionied[[#This Row],[Count]]</f>
        <v>16</v>
      </c>
    </row>
    <row r="27" spans="1:12" ht="12.6" customHeight="1" x14ac:dyDescent="0.2">
      <c r="A27" s="3" t="s">
        <v>144</v>
      </c>
      <c r="B27" s="3" t="s">
        <v>148</v>
      </c>
      <c r="E27" s="3" t="s">
        <v>150</v>
      </c>
      <c r="F27">
        <v>2</v>
      </c>
      <c r="H27" s="13">
        <v>16011</v>
      </c>
      <c r="I27">
        <v>0</v>
      </c>
      <c r="J27">
        <f>J26+_MonthlyCommissionied[[#This Row],[Count]]</f>
        <v>16</v>
      </c>
    </row>
    <row r="28" spans="1:12" ht="12.6" customHeight="1" x14ac:dyDescent="0.2">
      <c r="A28" s="3" t="s">
        <v>122</v>
      </c>
      <c r="B28" s="3" t="s">
        <v>148</v>
      </c>
      <c r="E28" s="10" t="s">
        <v>157</v>
      </c>
      <c r="F28" s="10">
        <f>SUBTOTAL(109,_By_Type[Count])</f>
        <v>47</v>
      </c>
      <c r="H28" s="13">
        <v>16041</v>
      </c>
      <c r="I28">
        <v>4</v>
      </c>
      <c r="J28">
        <f>J27+_MonthlyCommissionied[[#This Row],[Count]]</f>
        <v>20</v>
      </c>
    </row>
    <row r="29" spans="1:12" ht="12.6" customHeight="1" x14ac:dyDescent="0.2">
      <c r="A29" s="3" t="s">
        <v>146</v>
      </c>
      <c r="B29" s="3" t="s">
        <v>148</v>
      </c>
      <c r="H29" s="13">
        <v>16072</v>
      </c>
      <c r="I29">
        <v>1</v>
      </c>
      <c r="J29">
        <f>J28+_MonthlyCommissionied[[#This Row],[Count]]</f>
        <v>21</v>
      </c>
    </row>
    <row r="30" spans="1:12" ht="12.6" customHeight="1" x14ac:dyDescent="0.2">
      <c r="A30" s="3" t="s">
        <v>30</v>
      </c>
      <c r="B30" s="3" t="s">
        <v>148</v>
      </c>
      <c r="H30" s="13">
        <v>16103</v>
      </c>
      <c r="I30">
        <v>0</v>
      </c>
      <c r="J30">
        <f>J29+_MonthlyCommissionied[[#This Row],[Count]]</f>
        <v>21</v>
      </c>
    </row>
    <row r="31" spans="1:12" ht="12.6" customHeight="1" x14ac:dyDescent="0.2">
      <c r="A31" s="3" t="s">
        <v>24</v>
      </c>
      <c r="B31" s="3" t="s">
        <v>148</v>
      </c>
      <c r="E31" t="s">
        <v>21</v>
      </c>
      <c r="F31" t="s">
        <v>156</v>
      </c>
      <c r="H31" s="13">
        <v>16132</v>
      </c>
      <c r="I31">
        <v>0</v>
      </c>
      <c r="J31">
        <f>J30+_MonthlyCommissionied[[#This Row],[Count]]</f>
        <v>21</v>
      </c>
    </row>
    <row r="32" spans="1:12" ht="12.6" customHeight="1" x14ac:dyDescent="0.2">
      <c r="A32" s="3" t="s">
        <v>129</v>
      </c>
      <c r="B32" s="3" t="s">
        <v>147</v>
      </c>
      <c r="E32" s="3" t="s">
        <v>40</v>
      </c>
      <c r="F32">
        <v>14</v>
      </c>
      <c r="H32" s="13">
        <v>16163</v>
      </c>
      <c r="I32">
        <v>0</v>
      </c>
      <c r="J32">
        <f>J31+_MonthlyCommissionied[[#This Row],[Count]]</f>
        <v>21</v>
      </c>
    </row>
    <row r="33" spans="1:10" ht="12.6" customHeight="1" x14ac:dyDescent="0.2">
      <c r="A33" s="3" t="s">
        <v>57</v>
      </c>
      <c r="B33" s="3" t="s">
        <v>147</v>
      </c>
      <c r="E33" s="3" t="s">
        <v>25</v>
      </c>
      <c r="F33">
        <v>13</v>
      </c>
      <c r="H33" s="13">
        <v>16193</v>
      </c>
      <c r="I33">
        <v>1</v>
      </c>
      <c r="J33">
        <f>J32+_MonthlyCommissionied[[#This Row],[Count]]</f>
        <v>22</v>
      </c>
    </row>
    <row r="34" spans="1:10" ht="12.6" customHeight="1" x14ac:dyDescent="0.2">
      <c r="A34" s="3" t="s">
        <v>55</v>
      </c>
      <c r="B34" s="3" t="s">
        <v>147</v>
      </c>
      <c r="E34" s="3" t="s">
        <v>87</v>
      </c>
      <c r="F34">
        <v>8</v>
      </c>
      <c r="H34" s="13">
        <v>16224</v>
      </c>
      <c r="I34">
        <v>3</v>
      </c>
      <c r="J34">
        <f>J33+_MonthlyCommissionied[[#This Row],[Count]]</f>
        <v>25</v>
      </c>
    </row>
    <row r="35" spans="1:10" ht="12.6" customHeight="1" x14ac:dyDescent="0.2">
      <c r="A35" s="3" t="s">
        <v>80</v>
      </c>
      <c r="B35" s="3" t="s">
        <v>147</v>
      </c>
      <c r="E35" s="3" t="s">
        <v>98</v>
      </c>
      <c r="F35">
        <v>4</v>
      </c>
      <c r="H35" s="13">
        <v>16254</v>
      </c>
      <c r="I35">
        <v>1</v>
      </c>
      <c r="J35">
        <f>J34+_MonthlyCommissionied[[#This Row],[Count]]</f>
        <v>26</v>
      </c>
    </row>
    <row r="36" spans="1:10" ht="12.6" customHeight="1" x14ac:dyDescent="0.2">
      <c r="A36" s="3" t="s">
        <v>138</v>
      </c>
      <c r="B36" s="3" t="s">
        <v>147</v>
      </c>
      <c r="E36" s="3" t="s">
        <v>61</v>
      </c>
      <c r="F36">
        <v>4</v>
      </c>
      <c r="H36" s="13">
        <v>16285</v>
      </c>
      <c r="I36">
        <v>1</v>
      </c>
      <c r="J36">
        <f>J35+_MonthlyCommissionied[[#This Row],[Count]]</f>
        <v>27</v>
      </c>
    </row>
    <row r="37" spans="1:10" ht="12.6" customHeight="1" x14ac:dyDescent="0.2">
      <c r="A37" s="3" t="s">
        <v>109</v>
      </c>
      <c r="B37" s="3" t="s">
        <v>147</v>
      </c>
      <c r="E37" s="3" t="s">
        <v>77</v>
      </c>
      <c r="F37">
        <v>2</v>
      </c>
      <c r="H37" s="13">
        <v>16316</v>
      </c>
      <c r="I37">
        <v>3</v>
      </c>
      <c r="J37">
        <f>J36+_MonthlyCommissionied[[#This Row],[Count]]</f>
        <v>30</v>
      </c>
    </row>
    <row r="38" spans="1:10" ht="12.6" customHeight="1" x14ac:dyDescent="0.2">
      <c r="E38" s="3" t="s">
        <v>56</v>
      </c>
      <c r="F38">
        <v>2</v>
      </c>
      <c r="H38" s="13">
        <v>16346</v>
      </c>
      <c r="I38">
        <v>1</v>
      </c>
      <c r="J38">
        <f>J37+_MonthlyCommissionied[[#This Row],[Count]]</f>
        <v>31</v>
      </c>
    </row>
    <row r="39" spans="1:10" ht="12.6" customHeight="1" x14ac:dyDescent="0.2">
      <c r="E39" s="10" t="s">
        <v>157</v>
      </c>
      <c r="F39" s="10">
        <f>SUBTOTAL(109,_Cruiser_Shipyards[Count])</f>
        <v>47</v>
      </c>
      <c r="H39" s="13">
        <v>16377</v>
      </c>
      <c r="I39">
        <v>0</v>
      </c>
      <c r="J39">
        <f>J38+_MonthlyCommissionied[[#This Row],[Count]]</f>
        <v>31</v>
      </c>
    </row>
    <row r="40" spans="1:10" ht="12.6" customHeight="1" x14ac:dyDescent="0.2">
      <c r="H40" s="13">
        <v>16407</v>
      </c>
      <c r="I40">
        <v>3</v>
      </c>
      <c r="J40">
        <f>J39+_MonthlyCommissionied[[#This Row],[Count]]</f>
        <v>34</v>
      </c>
    </row>
    <row r="41" spans="1:10" ht="12.6" customHeight="1" x14ac:dyDescent="0.2">
      <c r="H41" s="13">
        <v>16438</v>
      </c>
      <c r="I41">
        <v>3</v>
      </c>
      <c r="J41">
        <f>J40+_MonthlyCommissionied[[#This Row],[Count]]</f>
        <v>37</v>
      </c>
    </row>
    <row r="42" spans="1:10" ht="12.6" customHeight="1" x14ac:dyDescent="0.2">
      <c r="E42" t="s">
        <v>128</v>
      </c>
      <c r="F42" t="s">
        <v>156</v>
      </c>
      <c r="H42" s="13">
        <v>16469</v>
      </c>
      <c r="I42">
        <v>2</v>
      </c>
      <c r="J42">
        <f>J41+_MonthlyCommissionied[[#This Row],[Count]]</f>
        <v>39</v>
      </c>
    </row>
    <row r="43" spans="1:10" ht="12.6" customHeight="1" x14ac:dyDescent="0.2">
      <c r="E43" s="3" t="s">
        <v>80</v>
      </c>
      <c r="F43">
        <v>25</v>
      </c>
      <c r="H43" s="13">
        <v>16497</v>
      </c>
      <c r="I43">
        <v>0</v>
      </c>
      <c r="J43">
        <f>J42+_MonthlyCommissionied[[#This Row],[Count]]</f>
        <v>39</v>
      </c>
    </row>
    <row r="44" spans="1:10" ht="12.6" customHeight="1" x14ac:dyDescent="0.2">
      <c r="E44" s="3" t="s">
        <v>65</v>
      </c>
      <c r="F44">
        <v>12</v>
      </c>
      <c r="H44" s="13">
        <v>16528</v>
      </c>
      <c r="I44">
        <v>1</v>
      </c>
      <c r="J44">
        <f>J43+_MonthlyCommissionied[[#This Row],[Count]]</f>
        <v>40</v>
      </c>
    </row>
    <row r="45" spans="1:10" ht="12.6" customHeight="1" x14ac:dyDescent="0.2">
      <c r="E45" s="3" t="s">
        <v>55</v>
      </c>
      <c r="F45">
        <v>8</v>
      </c>
      <c r="H45" s="13">
        <v>16558</v>
      </c>
      <c r="I45">
        <v>1</v>
      </c>
      <c r="J45">
        <f>J44+_MonthlyCommissionied[[#This Row],[Count]]</f>
        <v>41</v>
      </c>
    </row>
    <row r="46" spans="1:10" ht="12.6" customHeight="1" x14ac:dyDescent="0.2">
      <c r="E46" s="3" t="s">
        <v>149</v>
      </c>
      <c r="F46">
        <v>2</v>
      </c>
      <c r="H46" s="13">
        <v>16589</v>
      </c>
      <c r="I46">
        <v>3</v>
      </c>
      <c r="J46">
        <f>J45+_MonthlyCommissionied[[#This Row],[Count]]</f>
        <v>44</v>
      </c>
    </row>
    <row r="47" spans="1:10" ht="12.6" customHeight="1" x14ac:dyDescent="0.2">
      <c r="E47" s="10" t="s">
        <v>157</v>
      </c>
      <c r="F47" s="10">
        <f>SUBTOTAL(109,_Count_By_Class[Count])</f>
        <v>47</v>
      </c>
      <c r="H47" s="13">
        <v>16619</v>
      </c>
      <c r="I47">
        <v>2</v>
      </c>
      <c r="J47">
        <f>J46+_MonthlyCommissionied[[#This Row],[Count]]</f>
        <v>46</v>
      </c>
    </row>
    <row r="48" spans="1:10" ht="12.6" customHeight="1" x14ac:dyDescent="0.2">
      <c r="H48" s="13">
        <v>16650</v>
      </c>
      <c r="I48">
        <v>1</v>
      </c>
      <c r="J48">
        <f>J47+_MonthlyCommissionied[[#This Row],[Count]]</f>
        <v>47</v>
      </c>
    </row>
    <row r="49" spans="1:9" ht="12.6" customHeight="1" x14ac:dyDescent="0.2">
      <c r="H49" t="s">
        <v>157</v>
      </c>
      <c r="I49">
        <f>SUBTOTAL(109,_MonthlyCommissionied[Count])</f>
        <v>47</v>
      </c>
    </row>
    <row r="50" spans="1:9" ht="15.75" x14ac:dyDescent="0.2">
      <c r="A50" s="1" t="s">
        <v>155</v>
      </c>
      <c r="C50" s="14" t="s">
        <v>176</v>
      </c>
    </row>
    <row r="51" spans="1:9" x14ac:dyDescent="0.2">
      <c r="B51" s="15" t="s">
        <v>177</v>
      </c>
      <c r="H51" s="16" t="s">
        <v>179</v>
      </c>
    </row>
    <row r="52" spans="1:9" x14ac:dyDescent="0.2">
      <c r="B52" t="s">
        <v>21</v>
      </c>
      <c r="H52" t="s">
        <v>4</v>
      </c>
      <c r="I52" t="s">
        <v>126</v>
      </c>
    </row>
    <row r="53" spans="1:9" x14ac:dyDescent="0.2">
      <c r="B53" t="s">
        <v>61</v>
      </c>
      <c r="H53" t="s">
        <v>21</v>
      </c>
      <c r="I53" t="s">
        <v>21</v>
      </c>
    </row>
    <row r="54" spans="1:9" x14ac:dyDescent="0.2">
      <c r="B54" t="s">
        <v>40</v>
      </c>
      <c r="H54" t="s">
        <v>23</v>
      </c>
      <c r="I54" t="s">
        <v>29</v>
      </c>
    </row>
    <row r="55" spans="1:9" x14ac:dyDescent="0.2">
      <c r="B55" t="s">
        <v>56</v>
      </c>
      <c r="H55" t="s">
        <v>23</v>
      </c>
      <c r="I55" t="s">
        <v>23</v>
      </c>
    </row>
    <row r="56" spans="1:9" x14ac:dyDescent="0.2">
      <c r="B56" t="s">
        <v>74</v>
      </c>
      <c r="H56" t="s">
        <v>23</v>
      </c>
      <c r="I56" t="s">
        <v>43</v>
      </c>
    </row>
    <row r="57" spans="1:9" x14ac:dyDescent="0.2">
      <c r="B57" t="s">
        <v>25</v>
      </c>
      <c r="H57" t="s">
        <v>23</v>
      </c>
      <c r="I57" t="s">
        <v>44</v>
      </c>
    </row>
    <row r="58" spans="1:9" x14ac:dyDescent="0.2">
      <c r="B58" t="s">
        <v>66</v>
      </c>
      <c r="H58" t="s">
        <v>46</v>
      </c>
      <c r="I58" t="s">
        <v>45</v>
      </c>
    </row>
    <row r="59" spans="1:9" x14ac:dyDescent="0.2">
      <c r="B59" t="s">
        <v>76</v>
      </c>
      <c r="H59" t="s">
        <v>46</v>
      </c>
      <c r="I59" t="s">
        <v>46</v>
      </c>
    </row>
    <row r="60" spans="1:9" x14ac:dyDescent="0.2">
      <c r="B60" t="s">
        <v>79</v>
      </c>
      <c r="H60" t="s">
        <v>47</v>
      </c>
      <c r="I60" t="s">
        <v>47</v>
      </c>
    </row>
    <row r="61" spans="1:9" x14ac:dyDescent="0.2">
      <c r="B61" t="s">
        <v>78</v>
      </c>
      <c r="H61" t="s">
        <v>127</v>
      </c>
      <c r="I61" t="s">
        <v>27</v>
      </c>
    </row>
    <row r="62" spans="1:9" x14ac:dyDescent="0.2">
      <c r="B62" t="s">
        <v>77</v>
      </c>
      <c r="H62" t="s">
        <v>127</v>
      </c>
      <c r="I62" t="s">
        <v>48</v>
      </c>
    </row>
    <row r="63" spans="1:9" x14ac:dyDescent="0.2">
      <c r="B63" t="s">
        <v>87</v>
      </c>
      <c r="H63" t="s">
        <v>28</v>
      </c>
      <c r="I63" t="s">
        <v>28</v>
      </c>
    </row>
    <row r="64" spans="1:9" x14ac:dyDescent="0.2">
      <c r="B64" t="s">
        <v>98</v>
      </c>
      <c r="H64" t="s">
        <v>28</v>
      </c>
      <c r="I64" t="s">
        <v>22</v>
      </c>
    </row>
    <row r="65" spans="2:9" x14ac:dyDescent="0.2">
      <c r="B65" t="s">
        <v>38</v>
      </c>
      <c r="H65" t="s">
        <v>49</v>
      </c>
      <c r="I65" t="s">
        <v>49</v>
      </c>
    </row>
    <row r="66" spans="2:9" x14ac:dyDescent="0.2">
      <c r="B66" t="s">
        <v>35</v>
      </c>
      <c r="H66" t="s">
        <v>128</v>
      </c>
      <c r="I66" t="s">
        <v>4</v>
      </c>
    </row>
    <row r="67" spans="2:9" x14ac:dyDescent="0.2">
      <c r="B67" t="s">
        <v>33</v>
      </c>
      <c r="H67" t="s">
        <v>50</v>
      </c>
      <c r="I67" t="s">
        <v>50</v>
      </c>
    </row>
    <row r="68" spans="2:9" x14ac:dyDescent="0.2">
      <c r="B68" t="s">
        <v>31</v>
      </c>
      <c r="H68" t="s">
        <v>51</v>
      </c>
      <c r="I68" t="s">
        <v>51</v>
      </c>
    </row>
    <row r="69" spans="2:9" x14ac:dyDescent="0.2">
      <c r="B69" t="s">
        <v>108</v>
      </c>
      <c r="H69" t="s">
        <v>52</v>
      </c>
      <c r="I69" t="s">
        <v>52</v>
      </c>
    </row>
    <row r="70" spans="2:9" x14ac:dyDescent="0.2">
      <c r="B70" t="s">
        <v>107</v>
      </c>
      <c r="H70" t="s">
        <v>53</v>
      </c>
      <c r="I70" t="s">
        <v>53</v>
      </c>
    </row>
    <row r="71" spans="2:9" x14ac:dyDescent="0.2">
      <c r="B71" t="s">
        <v>106</v>
      </c>
      <c r="H71" t="s">
        <v>20</v>
      </c>
      <c r="I71" t="s">
        <v>20</v>
      </c>
    </row>
    <row r="72" spans="2:9" x14ac:dyDescent="0.2">
      <c r="B72" t="s">
        <v>117</v>
      </c>
      <c r="H72" t="s">
        <v>20</v>
      </c>
      <c r="I72" t="s">
        <v>54</v>
      </c>
    </row>
    <row r="73" spans="2:9" x14ac:dyDescent="0.2">
      <c r="B73" t="s">
        <v>114</v>
      </c>
    </row>
    <row r="74" spans="2:9" x14ac:dyDescent="0.2">
      <c r="B74" t="s">
        <v>110</v>
      </c>
    </row>
    <row r="75" spans="2:9" x14ac:dyDescent="0.2">
      <c r="B75" t="s">
        <v>123</v>
      </c>
    </row>
    <row r="76" spans="2:9" x14ac:dyDescent="0.2">
      <c r="B76" t="s">
        <v>125</v>
      </c>
    </row>
    <row r="77" spans="2:9" x14ac:dyDescent="0.2">
      <c r="B77" t="s">
        <v>139</v>
      </c>
    </row>
    <row r="79" spans="2:9" x14ac:dyDescent="0.2">
      <c r="B79" s="16" t="s">
        <v>178</v>
      </c>
    </row>
    <row r="80" spans="2:9" x14ac:dyDescent="0.2">
      <c r="B80" t="s">
        <v>21</v>
      </c>
      <c r="C80" t="s">
        <v>131</v>
      </c>
    </row>
    <row r="81" spans="2:3" x14ac:dyDescent="0.2">
      <c r="B81" t="s">
        <v>114</v>
      </c>
      <c r="C81" t="s">
        <v>40</v>
      </c>
    </row>
    <row r="82" spans="2:3" x14ac:dyDescent="0.2">
      <c r="B82" t="s">
        <v>66</v>
      </c>
      <c r="C82" t="s">
        <v>40</v>
      </c>
    </row>
    <row r="83" spans="2:3" x14ac:dyDescent="0.2">
      <c r="B83" t="s">
        <v>40</v>
      </c>
      <c r="C83" t="s">
        <v>40</v>
      </c>
    </row>
    <row r="84" spans="2:3" x14ac:dyDescent="0.2">
      <c r="B84" t="s">
        <v>61</v>
      </c>
      <c r="C84" t="s">
        <v>61</v>
      </c>
    </row>
    <row r="85" spans="2:3" x14ac:dyDescent="0.2">
      <c r="B85" t="s">
        <v>125</v>
      </c>
      <c r="C85" t="s">
        <v>76</v>
      </c>
    </row>
    <row r="86" spans="2:3" x14ac:dyDescent="0.2">
      <c r="B86" t="s">
        <v>76</v>
      </c>
      <c r="C86" t="s">
        <v>76</v>
      </c>
    </row>
    <row r="87" spans="2:3" x14ac:dyDescent="0.2">
      <c r="B87" t="s">
        <v>56</v>
      </c>
      <c r="C87" t="s">
        <v>56</v>
      </c>
    </row>
    <row r="88" spans="2:3" x14ac:dyDescent="0.2">
      <c r="B88" t="s">
        <v>107</v>
      </c>
      <c r="C88" t="s">
        <v>107</v>
      </c>
    </row>
    <row r="89" spans="2:3" x14ac:dyDescent="0.2">
      <c r="B89" t="s">
        <v>38</v>
      </c>
      <c r="C89" t="s">
        <v>107</v>
      </c>
    </row>
    <row r="90" spans="2:3" x14ac:dyDescent="0.2">
      <c r="B90" t="s">
        <v>31</v>
      </c>
      <c r="C90" t="s">
        <v>123</v>
      </c>
    </row>
    <row r="91" spans="2:3" x14ac:dyDescent="0.2">
      <c r="B91" t="s">
        <v>123</v>
      </c>
      <c r="C91" t="s">
        <v>123</v>
      </c>
    </row>
    <row r="92" spans="2:3" x14ac:dyDescent="0.2">
      <c r="B92" t="s">
        <v>78</v>
      </c>
      <c r="C92" t="s">
        <v>25</v>
      </c>
    </row>
    <row r="93" spans="2:3" x14ac:dyDescent="0.2">
      <c r="B93" t="s">
        <v>25</v>
      </c>
      <c r="C93" t="s">
        <v>25</v>
      </c>
    </row>
    <row r="94" spans="2:3" x14ac:dyDescent="0.2">
      <c r="B94" t="s">
        <v>108</v>
      </c>
      <c r="C94" t="s">
        <v>87</v>
      </c>
    </row>
    <row r="95" spans="2:3" x14ac:dyDescent="0.2">
      <c r="B95" t="s">
        <v>79</v>
      </c>
      <c r="C95" t="s">
        <v>87</v>
      </c>
    </row>
    <row r="96" spans="2:3" x14ac:dyDescent="0.2">
      <c r="B96" t="s">
        <v>87</v>
      </c>
      <c r="C96" t="s">
        <v>87</v>
      </c>
    </row>
    <row r="97" spans="1:6" x14ac:dyDescent="0.2">
      <c r="B97" t="s">
        <v>74</v>
      </c>
      <c r="C97" t="s">
        <v>77</v>
      </c>
    </row>
    <row r="98" spans="1:6" x14ac:dyDescent="0.2">
      <c r="B98" t="s">
        <v>77</v>
      </c>
      <c r="C98" t="s">
        <v>77</v>
      </c>
    </row>
    <row r="99" spans="1:6" x14ac:dyDescent="0.2">
      <c r="B99" t="s">
        <v>35</v>
      </c>
      <c r="C99" t="s">
        <v>77</v>
      </c>
    </row>
    <row r="100" spans="1:6" x14ac:dyDescent="0.2">
      <c r="B100" t="s">
        <v>33</v>
      </c>
      <c r="C100" t="s">
        <v>33</v>
      </c>
    </row>
    <row r="101" spans="1:6" x14ac:dyDescent="0.2">
      <c r="B101" t="s">
        <v>106</v>
      </c>
      <c r="C101" t="s">
        <v>33</v>
      </c>
    </row>
    <row r="102" spans="1:6" x14ac:dyDescent="0.2">
      <c r="B102" t="s">
        <v>110</v>
      </c>
      <c r="C102" t="s">
        <v>110</v>
      </c>
    </row>
    <row r="103" spans="1:6" x14ac:dyDescent="0.2">
      <c r="B103" t="s">
        <v>98</v>
      </c>
      <c r="C103" t="s">
        <v>98</v>
      </c>
    </row>
    <row r="104" spans="1:6" x14ac:dyDescent="0.2">
      <c r="B104" t="s">
        <v>117</v>
      </c>
      <c r="C104" t="s">
        <v>98</v>
      </c>
    </row>
    <row r="107" spans="1:6" ht="15.75" x14ac:dyDescent="0.2">
      <c r="A107" s="1" t="s">
        <v>166</v>
      </c>
    </row>
    <row r="109" spans="1:6" x14ac:dyDescent="0.2">
      <c r="A109" t="s">
        <v>20</v>
      </c>
      <c r="B109" t="s">
        <v>128</v>
      </c>
      <c r="C109" t="s">
        <v>6</v>
      </c>
      <c r="D109" t="s">
        <v>28</v>
      </c>
      <c r="E109" t="s">
        <v>23</v>
      </c>
      <c r="F109" t="s">
        <v>21</v>
      </c>
    </row>
    <row r="110" spans="1:6" x14ac:dyDescent="0.2">
      <c r="A110" s="3" t="s">
        <v>149</v>
      </c>
      <c r="B110" s="3" t="s">
        <v>149</v>
      </c>
      <c r="C110" s="3" t="s">
        <v>150</v>
      </c>
      <c r="D110" s="13">
        <v>15327</v>
      </c>
      <c r="E110" s="13">
        <v>16240</v>
      </c>
      <c r="F110" s="3" t="s">
        <v>25</v>
      </c>
    </row>
    <row r="111" spans="1:6" x14ac:dyDescent="0.2">
      <c r="A111" s="3" t="s">
        <v>84</v>
      </c>
      <c r="B111" s="3" t="s">
        <v>80</v>
      </c>
      <c r="C111" s="3" t="s">
        <v>147</v>
      </c>
      <c r="D111" s="13">
        <v>15768</v>
      </c>
      <c r="E111" s="13">
        <v>16445</v>
      </c>
      <c r="F111" s="3" t="s">
        <v>87</v>
      </c>
    </row>
    <row r="112" spans="1:6" x14ac:dyDescent="0.2">
      <c r="A112" s="3" t="s">
        <v>32</v>
      </c>
      <c r="B112" s="3" t="s">
        <v>30</v>
      </c>
      <c r="C112" s="3" t="s">
        <v>148</v>
      </c>
      <c r="D112" s="13">
        <v>11202</v>
      </c>
      <c r="E112" s="13">
        <v>12537</v>
      </c>
      <c r="F112" s="3" t="s">
        <v>33</v>
      </c>
    </row>
    <row r="113" spans="1:6" x14ac:dyDescent="0.2">
      <c r="A113" s="3" t="s">
        <v>167</v>
      </c>
      <c r="B113" s="3" t="s">
        <v>80</v>
      </c>
      <c r="C113" s="3" t="s">
        <v>147</v>
      </c>
      <c r="D113" s="13">
        <v>15225</v>
      </c>
      <c r="E113" s="13">
        <v>16209</v>
      </c>
      <c r="F113" s="3" t="s">
        <v>98</v>
      </c>
    </row>
    <row r="114" spans="1:6" x14ac:dyDescent="0.2">
      <c r="A114" s="3" t="s">
        <v>55</v>
      </c>
      <c r="B114" s="3" t="s">
        <v>55</v>
      </c>
      <c r="C114" s="3" t="s">
        <v>147</v>
      </c>
      <c r="D114" s="13">
        <v>14723</v>
      </c>
      <c r="E114" s="13">
        <v>15334</v>
      </c>
      <c r="F114" s="3" t="s">
        <v>56</v>
      </c>
    </row>
    <row r="115" spans="1:6" x14ac:dyDescent="0.2">
      <c r="A115" s="3" t="s">
        <v>55</v>
      </c>
      <c r="B115" s="3" t="s">
        <v>80</v>
      </c>
      <c r="C115" s="3" t="s">
        <v>147</v>
      </c>
      <c r="D115" s="13">
        <v>15731</v>
      </c>
      <c r="E115" s="13">
        <v>16409</v>
      </c>
      <c r="F115" s="3" t="s">
        <v>25</v>
      </c>
    </row>
    <row r="116" spans="1:6" x14ac:dyDescent="0.2">
      <c r="A116" s="3" t="s">
        <v>140</v>
      </c>
      <c r="B116" s="3" t="s">
        <v>144</v>
      </c>
      <c r="C116" s="3" t="s">
        <v>148</v>
      </c>
      <c r="D116" s="13">
        <v>10411</v>
      </c>
      <c r="E116" s="13">
        <v>11353</v>
      </c>
      <c r="F116" s="3" t="s">
        <v>87</v>
      </c>
    </row>
    <row r="117" spans="1:6" x14ac:dyDescent="0.2">
      <c r="A117" s="3" t="s">
        <v>65</v>
      </c>
      <c r="B117" s="3" t="s">
        <v>65</v>
      </c>
      <c r="C117" s="3" t="s">
        <v>148</v>
      </c>
      <c r="D117" s="13">
        <v>15122</v>
      </c>
      <c r="E117" s="13">
        <v>18960</v>
      </c>
      <c r="F117" s="3" t="s">
        <v>40</v>
      </c>
    </row>
    <row r="118" spans="1:6" x14ac:dyDescent="0.2">
      <c r="A118" s="3" t="s">
        <v>65</v>
      </c>
      <c r="B118" s="3" t="s">
        <v>65</v>
      </c>
      <c r="C118" s="3" t="s">
        <v>148</v>
      </c>
      <c r="D118" s="13">
        <v>15122</v>
      </c>
      <c r="E118" s="13">
        <v>15811</v>
      </c>
      <c r="F118" s="3" t="s">
        <v>40</v>
      </c>
    </row>
    <row r="119" spans="1:6" x14ac:dyDescent="0.2">
      <c r="A119" s="3" t="s">
        <v>93</v>
      </c>
      <c r="B119" s="3" t="s">
        <v>80</v>
      </c>
      <c r="C119" s="3" t="s">
        <v>147</v>
      </c>
      <c r="D119" s="13">
        <v>15166</v>
      </c>
      <c r="E119" s="13">
        <v>15949</v>
      </c>
      <c r="F119" s="3" t="s">
        <v>87</v>
      </c>
    </row>
    <row r="120" spans="1:6" x14ac:dyDescent="0.2">
      <c r="A120" s="3" t="s">
        <v>86</v>
      </c>
      <c r="B120" s="3" t="s">
        <v>80</v>
      </c>
      <c r="C120" s="3" t="s">
        <v>147</v>
      </c>
      <c r="D120" s="13">
        <v>15024</v>
      </c>
      <c r="E120" s="13">
        <v>15735</v>
      </c>
      <c r="F120" s="3" t="s">
        <v>87</v>
      </c>
    </row>
    <row r="121" spans="1:6" x14ac:dyDescent="0.2">
      <c r="A121" s="3" t="s">
        <v>133</v>
      </c>
      <c r="B121" s="3" t="s">
        <v>138</v>
      </c>
      <c r="C121" s="3" t="s">
        <v>147</v>
      </c>
      <c r="D121" s="13">
        <v>12875</v>
      </c>
      <c r="E121" s="13">
        <v>14104</v>
      </c>
      <c r="F121" s="3" t="s">
        <v>87</v>
      </c>
    </row>
    <row r="122" spans="1:6" x14ac:dyDescent="0.2">
      <c r="A122" s="3" t="s">
        <v>67</v>
      </c>
      <c r="B122" s="3" t="s">
        <v>65</v>
      </c>
      <c r="C122" s="3" t="s">
        <v>148</v>
      </c>
      <c r="D122" s="13">
        <v>15157</v>
      </c>
      <c r="E122" s="13">
        <v>20394</v>
      </c>
      <c r="F122" s="3" t="s">
        <v>40</v>
      </c>
    </row>
    <row r="123" spans="1:6" x14ac:dyDescent="0.2">
      <c r="A123" s="3" t="s">
        <v>67</v>
      </c>
      <c r="B123" s="3" t="s">
        <v>65</v>
      </c>
      <c r="C123" s="3" t="s">
        <v>148</v>
      </c>
      <c r="D123" s="13">
        <v>15157</v>
      </c>
      <c r="E123" s="13">
        <v>15887</v>
      </c>
      <c r="F123" s="3" t="s">
        <v>40</v>
      </c>
    </row>
    <row r="124" spans="1:6" x14ac:dyDescent="0.2">
      <c r="A124" s="3" t="s">
        <v>69</v>
      </c>
      <c r="B124" s="3" t="s">
        <v>65</v>
      </c>
      <c r="C124" s="3" t="s">
        <v>148</v>
      </c>
      <c r="D124" s="13">
        <v>15738</v>
      </c>
      <c r="E124" s="13">
        <v>16556</v>
      </c>
      <c r="F124" s="3" t="s">
        <v>25</v>
      </c>
    </row>
    <row r="125" spans="1:6" x14ac:dyDescent="0.2">
      <c r="A125" s="3" t="s">
        <v>69</v>
      </c>
      <c r="B125" s="3" t="s">
        <v>65</v>
      </c>
      <c r="C125" s="3" t="s">
        <v>148</v>
      </c>
      <c r="D125" s="13">
        <v>15738</v>
      </c>
      <c r="E125" s="13">
        <v>18955</v>
      </c>
      <c r="F125" s="3" t="s">
        <v>25</v>
      </c>
    </row>
    <row r="126" spans="1:6" x14ac:dyDescent="0.2">
      <c r="A126" s="3" t="s">
        <v>138</v>
      </c>
      <c r="B126" s="3" t="s">
        <v>138</v>
      </c>
      <c r="C126" s="3" t="s">
        <v>147</v>
      </c>
      <c r="D126" s="13">
        <v>12855</v>
      </c>
      <c r="E126" s="13">
        <v>13788</v>
      </c>
      <c r="F126" s="3" t="s">
        <v>76</v>
      </c>
    </row>
    <row r="127" spans="1:6" x14ac:dyDescent="0.2">
      <c r="A127" s="3" t="s">
        <v>168</v>
      </c>
      <c r="B127" s="3" t="s">
        <v>65</v>
      </c>
      <c r="C127" s="3" t="s">
        <v>148</v>
      </c>
      <c r="D127" s="13">
        <v>15222</v>
      </c>
      <c r="E127" s="13">
        <v>20621</v>
      </c>
      <c r="F127" s="3" t="s">
        <v>40</v>
      </c>
    </row>
    <row r="128" spans="1:6" x14ac:dyDescent="0.2">
      <c r="A128" s="3" t="s">
        <v>168</v>
      </c>
      <c r="B128" s="3" t="s">
        <v>65</v>
      </c>
      <c r="C128" s="3" t="s">
        <v>148</v>
      </c>
      <c r="D128" s="13">
        <v>15222</v>
      </c>
      <c r="E128" s="13">
        <v>15993</v>
      </c>
      <c r="F128" s="3" t="s">
        <v>40</v>
      </c>
    </row>
    <row r="129" spans="1:6" x14ac:dyDescent="0.2">
      <c r="A129" s="3" t="s">
        <v>143</v>
      </c>
      <c r="B129" s="3" t="s">
        <v>144</v>
      </c>
      <c r="C129" s="3" t="s">
        <v>148</v>
      </c>
      <c r="D129" s="13">
        <v>10293</v>
      </c>
      <c r="E129" s="13">
        <v>11133</v>
      </c>
      <c r="F129" s="3" t="s">
        <v>25</v>
      </c>
    </row>
    <row r="130" spans="1:6" x14ac:dyDescent="0.2">
      <c r="A130" s="3" t="s">
        <v>75</v>
      </c>
      <c r="B130" s="3" t="s">
        <v>65</v>
      </c>
      <c r="C130" s="3" t="s">
        <v>148</v>
      </c>
      <c r="D130" s="13">
        <v>15915</v>
      </c>
      <c r="E130" s="13">
        <v>16447</v>
      </c>
      <c r="F130" s="3" t="s">
        <v>77</v>
      </c>
    </row>
    <row r="131" spans="1:6" x14ac:dyDescent="0.2">
      <c r="A131" s="3" t="s">
        <v>75</v>
      </c>
      <c r="B131" s="3" t="s">
        <v>144</v>
      </c>
      <c r="C131" s="3" t="s">
        <v>148</v>
      </c>
      <c r="D131" s="13">
        <v>10481</v>
      </c>
      <c r="E131" s="13">
        <v>11391</v>
      </c>
      <c r="F131" s="3" t="s">
        <v>107</v>
      </c>
    </row>
    <row r="132" spans="1:6" x14ac:dyDescent="0.2">
      <c r="A132" s="3" t="s">
        <v>75</v>
      </c>
      <c r="B132" s="3" t="s">
        <v>65</v>
      </c>
      <c r="C132" s="3" t="s">
        <v>148</v>
      </c>
      <c r="D132" s="13">
        <v>15915</v>
      </c>
      <c r="E132" s="13">
        <v>23499</v>
      </c>
      <c r="F132" s="3" t="s">
        <v>77</v>
      </c>
    </row>
    <row r="133" spans="1:6" x14ac:dyDescent="0.2">
      <c r="A133" s="3" t="s">
        <v>112</v>
      </c>
      <c r="B133" s="3" t="s">
        <v>109</v>
      </c>
      <c r="C133" s="3" t="s">
        <v>147</v>
      </c>
      <c r="D133" s="13">
        <v>7441</v>
      </c>
      <c r="E133" s="13">
        <v>8767</v>
      </c>
      <c r="F133" s="3" t="s">
        <v>110</v>
      </c>
    </row>
    <row r="134" spans="1:6" x14ac:dyDescent="0.2">
      <c r="A134" s="3" t="s">
        <v>80</v>
      </c>
      <c r="B134" s="3" t="s">
        <v>80</v>
      </c>
      <c r="C134" s="3" t="s">
        <v>147</v>
      </c>
      <c r="D134" s="13">
        <v>14793</v>
      </c>
      <c r="E134" s="13">
        <v>15507</v>
      </c>
      <c r="F134" s="3" t="s">
        <v>25</v>
      </c>
    </row>
    <row r="135" spans="1:6" x14ac:dyDescent="0.2">
      <c r="A135" s="3" t="s">
        <v>81</v>
      </c>
      <c r="B135" s="3" t="s">
        <v>80</v>
      </c>
      <c r="C135" s="3" t="s">
        <v>147</v>
      </c>
      <c r="D135" s="13">
        <v>14841</v>
      </c>
      <c r="E135" s="13">
        <v>15551</v>
      </c>
      <c r="F135" s="3" t="s">
        <v>25</v>
      </c>
    </row>
    <row r="136" spans="1:6" x14ac:dyDescent="0.2">
      <c r="A136" s="3" t="s">
        <v>68</v>
      </c>
      <c r="B136" s="3" t="s">
        <v>65</v>
      </c>
      <c r="C136" s="3" t="s">
        <v>148</v>
      </c>
      <c r="D136" s="13">
        <v>15885</v>
      </c>
      <c r="E136" s="13">
        <v>22981</v>
      </c>
      <c r="F136" s="3" t="s">
        <v>40</v>
      </c>
    </row>
    <row r="137" spans="1:6" x14ac:dyDescent="0.2">
      <c r="A137" s="3" t="s">
        <v>68</v>
      </c>
      <c r="B137" s="3" t="s">
        <v>65</v>
      </c>
      <c r="C137" s="3" t="s">
        <v>148</v>
      </c>
      <c r="D137" s="13">
        <v>15885</v>
      </c>
      <c r="E137" s="13">
        <v>16596</v>
      </c>
      <c r="F137" s="3" t="s">
        <v>40</v>
      </c>
    </row>
    <row r="138" spans="1:6" x14ac:dyDescent="0.2">
      <c r="A138" s="3" t="s">
        <v>118</v>
      </c>
      <c r="B138" s="3" t="s">
        <v>109</v>
      </c>
      <c r="C138" s="3" t="s">
        <v>147</v>
      </c>
      <c r="D138" s="13">
        <v>7394</v>
      </c>
      <c r="E138" s="13">
        <v>8708</v>
      </c>
      <c r="F138" s="3" t="s">
        <v>98</v>
      </c>
    </row>
    <row r="139" spans="1:6" x14ac:dyDescent="0.2">
      <c r="A139" s="3" t="s">
        <v>92</v>
      </c>
      <c r="B139" s="3" t="s">
        <v>80</v>
      </c>
      <c r="C139" s="3" t="s">
        <v>147</v>
      </c>
      <c r="D139" s="13">
        <v>15773</v>
      </c>
      <c r="E139" s="13">
        <v>16444</v>
      </c>
      <c r="F139" s="3" t="s">
        <v>25</v>
      </c>
    </row>
    <row r="140" spans="1:6" x14ac:dyDescent="0.2">
      <c r="A140" s="3" t="s">
        <v>83</v>
      </c>
      <c r="B140" s="3" t="s">
        <v>80</v>
      </c>
      <c r="C140" s="3" t="s">
        <v>147</v>
      </c>
      <c r="D140" s="13">
        <v>14971</v>
      </c>
      <c r="E140" s="13">
        <v>15629</v>
      </c>
      <c r="F140" s="3" t="s">
        <v>25</v>
      </c>
    </row>
    <row r="141" spans="1:6" x14ac:dyDescent="0.2">
      <c r="A141" s="3" t="s">
        <v>115</v>
      </c>
      <c r="B141" s="3" t="s">
        <v>109</v>
      </c>
      <c r="C141" s="3" t="s">
        <v>147</v>
      </c>
      <c r="D141" s="13">
        <v>7620</v>
      </c>
      <c r="E141" s="13">
        <v>8613</v>
      </c>
      <c r="F141" s="3" t="s">
        <v>40</v>
      </c>
    </row>
    <row r="142" spans="1:6" x14ac:dyDescent="0.2">
      <c r="A142" s="3" t="s">
        <v>96</v>
      </c>
      <c r="B142" s="3" t="s">
        <v>80</v>
      </c>
      <c r="C142" s="3" t="s">
        <v>147</v>
      </c>
      <c r="D142" s="13">
        <v>15654</v>
      </c>
      <c r="E142" s="13">
        <v>16333</v>
      </c>
      <c r="F142" s="3" t="s">
        <v>87</v>
      </c>
    </row>
    <row r="143" spans="1:6" x14ac:dyDescent="0.2">
      <c r="A143" s="3" t="s">
        <v>70</v>
      </c>
      <c r="B143" s="3" t="s">
        <v>65</v>
      </c>
      <c r="C143" s="3" t="s">
        <v>148</v>
      </c>
      <c r="D143" s="13">
        <v>15808</v>
      </c>
      <c r="E143" s="13">
        <v>16619</v>
      </c>
      <c r="F143" s="3" t="s">
        <v>25</v>
      </c>
    </row>
    <row r="144" spans="1:6" x14ac:dyDescent="0.2">
      <c r="A144" s="3" t="s">
        <v>24</v>
      </c>
      <c r="B144" s="3" t="s">
        <v>24</v>
      </c>
      <c r="C144" s="3" t="s">
        <v>148</v>
      </c>
      <c r="D144" s="13">
        <v>15941</v>
      </c>
      <c r="E144" s="13">
        <v>16780</v>
      </c>
      <c r="F144" s="3" t="s">
        <v>25</v>
      </c>
    </row>
    <row r="145" spans="1:6" x14ac:dyDescent="0.2">
      <c r="A145" s="3" t="s">
        <v>63</v>
      </c>
      <c r="B145" s="3" t="s">
        <v>55</v>
      </c>
      <c r="C145" s="3" t="s">
        <v>147</v>
      </c>
      <c r="D145" s="13">
        <v>15637</v>
      </c>
      <c r="E145" s="13">
        <v>16315</v>
      </c>
      <c r="F145" s="3" t="s">
        <v>61</v>
      </c>
    </row>
    <row r="146" spans="1:6" x14ac:dyDescent="0.2">
      <c r="A146" s="3" t="s">
        <v>105</v>
      </c>
      <c r="B146" s="3" t="s">
        <v>57</v>
      </c>
      <c r="C146" s="3" t="s">
        <v>147</v>
      </c>
      <c r="D146" s="13">
        <v>16480</v>
      </c>
      <c r="E146" s="13">
        <v>17133</v>
      </c>
      <c r="F146" s="3" t="s">
        <v>56</v>
      </c>
    </row>
    <row r="147" spans="1:6" x14ac:dyDescent="0.2">
      <c r="A147" s="3" t="s">
        <v>101</v>
      </c>
      <c r="B147" s="3" t="s">
        <v>80</v>
      </c>
      <c r="C147" s="3" t="s">
        <v>147</v>
      </c>
      <c r="D147" s="13">
        <v>15945</v>
      </c>
      <c r="E147" s="13">
        <v>21333</v>
      </c>
      <c r="F147" s="3" t="s">
        <v>98</v>
      </c>
    </row>
    <row r="148" spans="1:6" x14ac:dyDescent="0.2">
      <c r="A148" s="3" t="s">
        <v>101</v>
      </c>
      <c r="B148" s="3" t="s">
        <v>80</v>
      </c>
      <c r="C148" s="3" t="s">
        <v>147</v>
      </c>
      <c r="D148" s="13">
        <v>15945</v>
      </c>
      <c r="E148" s="13">
        <v>21333</v>
      </c>
      <c r="F148" s="3" t="s">
        <v>98</v>
      </c>
    </row>
    <row r="149" spans="1:6" x14ac:dyDescent="0.2">
      <c r="A149" s="3" t="s">
        <v>151</v>
      </c>
      <c r="B149" s="3" t="s">
        <v>149</v>
      </c>
      <c r="C149" s="3" t="s">
        <v>150</v>
      </c>
      <c r="D149" s="13">
        <v>15374</v>
      </c>
      <c r="E149" s="13">
        <v>16332</v>
      </c>
      <c r="F149" s="3" t="s">
        <v>25</v>
      </c>
    </row>
    <row r="150" spans="1:6" x14ac:dyDescent="0.2">
      <c r="A150" s="3" t="s">
        <v>130</v>
      </c>
      <c r="B150" s="3" t="s">
        <v>129</v>
      </c>
      <c r="C150" s="3" t="s">
        <v>147</v>
      </c>
      <c r="D150" s="13">
        <v>13493</v>
      </c>
      <c r="E150" s="13">
        <v>14506</v>
      </c>
      <c r="F150" s="3" t="s">
        <v>76</v>
      </c>
    </row>
    <row r="151" spans="1:6" x14ac:dyDescent="0.2">
      <c r="A151" s="3" t="s">
        <v>169</v>
      </c>
      <c r="B151" s="3" t="s">
        <v>65</v>
      </c>
      <c r="C151" s="3" t="s">
        <v>148</v>
      </c>
      <c r="D151" s="13">
        <v>15958</v>
      </c>
      <c r="E151" s="13">
        <v>16684</v>
      </c>
      <c r="F151" s="3" t="s">
        <v>40</v>
      </c>
    </row>
    <row r="152" spans="1:6" x14ac:dyDescent="0.2">
      <c r="A152" s="3" t="s">
        <v>132</v>
      </c>
      <c r="B152" s="3" t="s">
        <v>138</v>
      </c>
      <c r="C152" s="3" t="s">
        <v>147</v>
      </c>
      <c r="D152" s="13">
        <v>13127</v>
      </c>
      <c r="E152" s="13">
        <v>14046</v>
      </c>
      <c r="F152" s="3" t="s">
        <v>76</v>
      </c>
    </row>
    <row r="153" spans="1:6" x14ac:dyDescent="0.2">
      <c r="A153" s="3" t="s">
        <v>141</v>
      </c>
      <c r="B153" s="3" t="s">
        <v>144</v>
      </c>
      <c r="C153" s="3" t="s">
        <v>148</v>
      </c>
      <c r="D153" s="13">
        <v>10349</v>
      </c>
      <c r="E153" s="13">
        <v>11126</v>
      </c>
      <c r="F153" s="3" t="s">
        <v>87</v>
      </c>
    </row>
    <row r="154" spans="1:6" x14ac:dyDescent="0.2">
      <c r="A154" s="3" t="s">
        <v>170</v>
      </c>
      <c r="B154" s="3" t="s">
        <v>80</v>
      </c>
      <c r="C154" s="3" t="s">
        <v>147</v>
      </c>
      <c r="D154" s="13">
        <v>15192</v>
      </c>
      <c r="E154" s="13">
        <v>16060</v>
      </c>
      <c r="F154" s="3" t="s">
        <v>87</v>
      </c>
    </row>
    <row r="155" spans="1:6" x14ac:dyDescent="0.2">
      <c r="A155" s="3" t="s">
        <v>26</v>
      </c>
      <c r="B155" s="3" t="s">
        <v>24</v>
      </c>
      <c r="C155" s="3" t="s">
        <v>148</v>
      </c>
      <c r="D155" s="13">
        <v>15983</v>
      </c>
      <c r="E155" s="13">
        <v>16856</v>
      </c>
      <c r="F155" s="3" t="s">
        <v>25</v>
      </c>
    </row>
    <row r="156" spans="1:6" x14ac:dyDescent="0.2">
      <c r="A156" s="3" t="s">
        <v>145</v>
      </c>
      <c r="B156" s="3" t="s">
        <v>146</v>
      </c>
      <c r="C156" s="3" t="s">
        <v>148</v>
      </c>
      <c r="D156" s="13">
        <v>11048</v>
      </c>
      <c r="E156" s="13">
        <v>12008</v>
      </c>
      <c r="F156" s="3" t="s">
        <v>25</v>
      </c>
    </row>
    <row r="157" spans="1:6" x14ac:dyDescent="0.2">
      <c r="A157" s="3" t="s">
        <v>57</v>
      </c>
      <c r="B157" s="3" t="s">
        <v>57</v>
      </c>
      <c r="C157" s="3" t="s">
        <v>147</v>
      </c>
      <c r="D157" s="13">
        <v>16330</v>
      </c>
      <c r="E157" s="13">
        <v>16848</v>
      </c>
      <c r="F157" s="3" t="s">
        <v>56</v>
      </c>
    </row>
    <row r="158" spans="1:6" x14ac:dyDescent="0.2">
      <c r="A158" s="3" t="s">
        <v>57</v>
      </c>
      <c r="B158" s="3" t="s">
        <v>55</v>
      </c>
      <c r="C158" s="3" t="s">
        <v>147</v>
      </c>
      <c r="D158" s="13">
        <v>14758</v>
      </c>
      <c r="E158" s="13">
        <v>15386</v>
      </c>
      <c r="F158" s="3" t="s">
        <v>56</v>
      </c>
    </row>
    <row r="159" spans="1:6" x14ac:dyDescent="0.2">
      <c r="A159" s="3" t="s">
        <v>100</v>
      </c>
      <c r="B159" s="3" t="s">
        <v>80</v>
      </c>
      <c r="C159" s="3" t="s">
        <v>147</v>
      </c>
      <c r="D159" s="13">
        <v>15771</v>
      </c>
      <c r="E159" s="13">
        <v>22070</v>
      </c>
      <c r="F159" s="3" t="s">
        <v>98</v>
      </c>
    </row>
    <row r="160" spans="1:6" x14ac:dyDescent="0.2">
      <c r="A160" s="3" t="s">
        <v>100</v>
      </c>
      <c r="B160" s="3" t="s">
        <v>80</v>
      </c>
      <c r="C160" s="3" t="s">
        <v>147</v>
      </c>
      <c r="D160" s="13">
        <v>15771</v>
      </c>
      <c r="E160" s="13">
        <v>16605</v>
      </c>
      <c r="F160" s="3" t="s">
        <v>98</v>
      </c>
    </row>
    <row r="161" spans="1:6" x14ac:dyDescent="0.2">
      <c r="A161" s="3" t="s">
        <v>73</v>
      </c>
      <c r="B161" s="3" t="s">
        <v>65</v>
      </c>
      <c r="C161" s="3" t="s">
        <v>148</v>
      </c>
      <c r="D161" s="13">
        <v>15915</v>
      </c>
      <c r="E161" s="13">
        <v>18655</v>
      </c>
      <c r="F161" s="3" t="s">
        <v>77</v>
      </c>
    </row>
    <row r="162" spans="1:6" x14ac:dyDescent="0.2">
      <c r="A162" s="3" t="s">
        <v>73</v>
      </c>
      <c r="B162" s="3" t="s">
        <v>65</v>
      </c>
      <c r="C162" s="3" t="s">
        <v>148</v>
      </c>
      <c r="D162" s="13">
        <v>15915</v>
      </c>
      <c r="E162" s="13">
        <v>16640</v>
      </c>
      <c r="F162" s="3" t="s">
        <v>77</v>
      </c>
    </row>
    <row r="163" spans="1:6" x14ac:dyDescent="0.2">
      <c r="A163" s="3" t="s">
        <v>142</v>
      </c>
      <c r="B163" s="3" t="s">
        <v>144</v>
      </c>
      <c r="C163" s="3" t="s">
        <v>148</v>
      </c>
      <c r="D163" s="13">
        <v>10413</v>
      </c>
      <c r="E163" s="13">
        <v>11338</v>
      </c>
      <c r="F163" s="3" t="s">
        <v>33</v>
      </c>
    </row>
    <row r="164" spans="1:6" x14ac:dyDescent="0.2">
      <c r="A164" s="3" t="s">
        <v>71</v>
      </c>
      <c r="B164" s="3" t="s">
        <v>65</v>
      </c>
      <c r="C164" s="3" t="s">
        <v>148</v>
      </c>
      <c r="D164" s="13">
        <v>15871</v>
      </c>
      <c r="E164" s="13">
        <v>16675</v>
      </c>
      <c r="F164" s="3" t="s">
        <v>25</v>
      </c>
    </row>
    <row r="165" spans="1:6" x14ac:dyDescent="0.2">
      <c r="A165" s="3" t="s">
        <v>71</v>
      </c>
      <c r="B165" s="3" t="s">
        <v>65</v>
      </c>
      <c r="C165" s="3" t="s">
        <v>148</v>
      </c>
      <c r="D165" s="13">
        <v>15871</v>
      </c>
      <c r="E165" s="13">
        <v>18552</v>
      </c>
      <c r="F165" s="3" t="s">
        <v>25</v>
      </c>
    </row>
    <row r="166" spans="1:6" x14ac:dyDescent="0.2">
      <c r="A166" s="3" t="s">
        <v>95</v>
      </c>
      <c r="B166" s="3" t="s">
        <v>80</v>
      </c>
      <c r="C166" s="3" t="s">
        <v>147</v>
      </c>
      <c r="D166" s="13">
        <v>16340</v>
      </c>
      <c r="E166" s="13">
        <v>17104</v>
      </c>
      <c r="F166" s="3" t="s">
        <v>40</v>
      </c>
    </row>
    <row r="167" spans="1:6" x14ac:dyDescent="0.2">
      <c r="A167" s="3" t="s">
        <v>120</v>
      </c>
      <c r="B167" s="3" t="s">
        <v>109</v>
      </c>
      <c r="C167" s="3" t="s">
        <v>147</v>
      </c>
      <c r="D167" s="13">
        <v>7522</v>
      </c>
      <c r="E167" s="13">
        <v>9018</v>
      </c>
      <c r="F167" s="3" t="s">
        <v>98</v>
      </c>
    </row>
    <row r="168" spans="1:6" x14ac:dyDescent="0.2">
      <c r="A168" s="3" t="s">
        <v>121</v>
      </c>
      <c r="B168" s="3" t="s">
        <v>109</v>
      </c>
      <c r="C168" s="3" t="s">
        <v>147</v>
      </c>
      <c r="D168" s="13">
        <v>7593</v>
      </c>
      <c r="E168" s="13">
        <v>9167</v>
      </c>
      <c r="F168" s="3" t="s">
        <v>98</v>
      </c>
    </row>
    <row r="169" spans="1:6" x14ac:dyDescent="0.2">
      <c r="A169" s="3" t="s">
        <v>97</v>
      </c>
      <c r="B169" s="3" t="s">
        <v>80</v>
      </c>
      <c r="C169" s="3" t="s">
        <v>147</v>
      </c>
      <c r="D169" s="13">
        <v>15190</v>
      </c>
      <c r="E169" s="13">
        <v>16068</v>
      </c>
      <c r="F169" s="3" t="s">
        <v>98</v>
      </c>
    </row>
    <row r="170" spans="1:6" x14ac:dyDescent="0.2">
      <c r="A170" s="3" t="s">
        <v>111</v>
      </c>
      <c r="B170" s="3" t="s">
        <v>109</v>
      </c>
      <c r="C170" s="3" t="s">
        <v>147</v>
      </c>
      <c r="D170" s="13">
        <v>6922</v>
      </c>
      <c r="E170" s="13">
        <v>8572</v>
      </c>
      <c r="F170" s="3" t="s">
        <v>110</v>
      </c>
    </row>
    <row r="171" spans="1:6" x14ac:dyDescent="0.2">
      <c r="A171" s="3" t="s">
        <v>34</v>
      </c>
      <c r="B171" s="3" t="s">
        <v>30</v>
      </c>
      <c r="C171" s="3" t="s">
        <v>148</v>
      </c>
      <c r="D171" s="13">
        <v>11501</v>
      </c>
      <c r="E171" s="13">
        <v>12558</v>
      </c>
      <c r="F171" s="3" t="s">
        <v>77</v>
      </c>
    </row>
    <row r="172" spans="1:6" x14ac:dyDescent="0.2">
      <c r="A172" s="3" t="s">
        <v>88</v>
      </c>
      <c r="B172" s="3" t="s">
        <v>80</v>
      </c>
      <c r="C172" s="3" t="s">
        <v>147</v>
      </c>
      <c r="D172" s="13">
        <v>15080</v>
      </c>
      <c r="E172" s="13">
        <v>15789</v>
      </c>
      <c r="F172" s="3" t="s">
        <v>87</v>
      </c>
    </row>
    <row r="173" spans="1:6" x14ac:dyDescent="0.2">
      <c r="A173" s="3" t="s">
        <v>82</v>
      </c>
      <c r="B173" s="3" t="s">
        <v>80</v>
      </c>
      <c r="C173" s="3" t="s">
        <v>147</v>
      </c>
      <c r="D173" s="13">
        <v>14947</v>
      </c>
      <c r="E173" s="13">
        <v>15593</v>
      </c>
      <c r="F173" s="3" t="s">
        <v>25</v>
      </c>
    </row>
    <row r="174" spans="1:6" x14ac:dyDescent="0.2">
      <c r="A174" s="3" t="s">
        <v>135</v>
      </c>
      <c r="B174" s="3" t="s">
        <v>138</v>
      </c>
      <c r="C174" s="3" t="s">
        <v>147</v>
      </c>
      <c r="D174" s="13">
        <v>12808</v>
      </c>
      <c r="E174" s="13">
        <v>14037</v>
      </c>
      <c r="F174" s="3" t="s">
        <v>25</v>
      </c>
    </row>
    <row r="175" spans="1:6" x14ac:dyDescent="0.2">
      <c r="A175" s="3" t="s">
        <v>30</v>
      </c>
      <c r="B175" s="3" t="s">
        <v>30</v>
      </c>
      <c r="C175" s="3" t="s">
        <v>148</v>
      </c>
      <c r="D175" s="13">
        <v>11396</v>
      </c>
      <c r="E175" s="13">
        <v>12465</v>
      </c>
      <c r="F175" s="3" t="s">
        <v>123</v>
      </c>
    </row>
    <row r="176" spans="1:6" x14ac:dyDescent="0.2">
      <c r="A176" s="3" t="s">
        <v>144</v>
      </c>
      <c r="B176" s="3" t="s">
        <v>144</v>
      </c>
      <c r="C176" s="3" t="s">
        <v>148</v>
      </c>
      <c r="D176" s="13">
        <v>10330</v>
      </c>
      <c r="E176" s="13">
        <v>11095</v>
      </c>
      <c r="F176" s="3" t="s">
        <v>40</v>
      </c>
    </row>
    <row r="177" spans="1:6" x14ac:dyDescent="0.2">
      <c r="A177" s="3" t="s">
        <v>60</v>
      </c>
      <c r="B177" s="3" t="s">
        <v>55</v>
      </c>
      <c r="C177" s="3" t="s">
        <v>147</v>
      </c>
      <c r="D177" s="13">
        <v>15172</v>
      </c>
      <c r="E177" s="13">
        <v>15904</v>
      </c>
      <c r="F177" s="3" t="s">
        <v>61</v>
      </c>
    </row>
    <row r="178" spans="1:6" x14ac:dyDescent="0.2">
      <c r="A178" s="3" t="s">
        <v>99</v>
      </c>
      <c r="B178" s="3" t="s">
        <v>80</v>
      </c>
      <c r="C178" s="3" t="s">
        <v>147</v>
      </c>
      <c r="D178" s="13">
        <v>15683</v>
      </c>
      <c r="E178" s="13">
        <v>22166</v>
      </c>
      <c r="F178" s="3" t="s">
        <v>98</v>
      </c>
    </row>
    <row r="179" spans="1:6" x14ac:dyDescent="0.2">
      <c r="A179" s="3" t="s">
        <v>99</v>
      </c>
      <c r="B179" s="3" t="s">
        <v>80</v>
      </c>
      <c r="C179" s="3" t="s">
        <v>147</v>
      </c>
      <c r="D179" s="13">
        <v>15683</v>
      </c>
      <c r="E179" s="13">
        <v>16428</v>
      </c>
      <c r="F179" s="3" t="s">
        <v>98</v>
      </c>
    </row>
    <row r="180" spans="1:6" x14ac:dyDescent="0.2">
      <c r="A180" s="3" t="s">
        <v>109</v>
      </c>
      <c r="B180" s="3" t="s">
        <v>109</v>
      </c>
      <c r="C180" s="3" t="s">
        <v>147</v>
      </c>
      <c r="D180" s="13">
        <v>6915</v>
      </c>
      <c r="E180" s="13">
        <v>8456</v>
      </c>
      <c r="F180" s="3" t="s">
        <v>110</v>
      </c>
    </row>
    <row r="181" spans="1:6" x14ac:dyDescent="0.2">
      <c r="A181" s="3" t="s">
        <v>89</v>
      </c>
      <c r="B181" s="3" t="s">
        <v>80</v>
      </c>
      <c r="C181" s="3" t="s">
        <v>147</v>
      </c>
      <c r="D181" s="13">
        <v>15743</v>
      </c>
      <c r="E181" s="13">
        <v>16231</v>
      </c>
      <c r="F181" s="3" t="s">
        <v>40</v>
      </c>
    </row>
    <row r="182" spans="1:6" x14ac:dyDescent="0.2">
      <c r="A182" s="3" t="s">
        <v>122</v>
      </c>
      <c r="B182" s="3" t="s">
        <v>122</v>
      </c>
      <c r="C182" s="3" t="s">
        <v>148</v>
      </c>
      <c r="D182" s="13">
        <v>9797</v>
      </c>
      <c r="E182" s="13">
        <v>10995</v>
      </c>
      <c r="F182" s="3" t="s">
        <v>123</v>
      </c>
    </row>
    <row r="183" spans="1:6" x14ac:dyDescent="0.2">
      <c r="A183" s="3" t="s">
        <v>137</v>
      </c>
      <c r="B183" s="3" t="s">
        <v>138</v>
      </c>
      <c r="C183" s="3" t="s">
        <v>147</v>
      </c>
      <c r="D183" s="13">
        <v>12932</v>
      </c>
      <c r="E183" s="13">
        <v>13781</v>
      </c>
      <c r="F183" s="3" t="s">
        <v>77</v>
      </c>
    </row>
    <row r="184" spans="1:6" x14ac:dyDescent="0.2">
      <c r="A184" s="3" t="s">
        <v>134</v>
      </c>
      <c r="B184" s="3" t="s">
        <v>138</v>
      </c>
      <c r="C184" s="3" t="s">
        <v>147</v>
      </c>
      <c r="D184" s="13">
        <v>12899</v>
      </c>
      <c r="E184" s="13">
        <v>14156</v>
      </c>
      <c r="F184" s="3" t="s">
        <v>25</v>
      </c>
    </row>
    <row r="185" spans="1:6" x14ac:dyDescent="0.2">
      <c r="A185" s="3" t="s">
        <v>171</v>
      </c>
      <c r="B185" s="3" t="s">
        <v>65</v>
      </c>
      <c r="C185" s="3" t="s">
        <v>148</v>
      </c>
      <c r="D185" s="13">
        <v>15740</v>
      </c>
      <c r="E185" s="13">
        <v>18896</v>
      </c>
      <c r="F185" s="3" t="s">
        <v>40</v>
      </c>
    </row>
    <row r="186" spans="1:6" x14ac:dyDescent="0.2">
      <c r="A186" s="3" t="s">
        <v>171</v>
      </c>
      <c r="B186" s="3" t="s">
        <v>65</v>
      </c>
      <c r="C186" s="3" t="s">
        <v>148</v>
      </c>
      <c r="D186" s="13">
        <v>15740</v>
      </c>
      <c r="E186" s="13">
        <v>16355</v>
      </c>
      <c r="F186" s="3" t="s">
        <v>40</v>
      </c>
    </row>
    <row r="187" spans="1:6" x14ac:dyDescent="0.2">
      <c r="A187" s="3" t="s">
        <v>146</v>
      </c>
      <c r="B187" s="3" t="s">
        <v>146</v>
      </c>
      <c r="C187" s="3" t="s">
        <v>148</v>
      </c>
      <c r="D187" s="13">
        <v>11006</v>
      </c>
      <c r="E187" s="13">
        <v>12108</v>
      </c>
      <c r="F187" s="3" t="s">
        <v>40</v>
      </c>
    </row>
    <row r="188" spans="1:6" x14ac:dyDescent="0.2">
      <c r="A188" s="3" t="s">
        <v>102</v>
      </c>
      <c r="B188" s="3" t="s">
        <v>80</v>
      </c>
      <c r="C188" s="3" t="s">
        <v>147</v>
      </c>
      <c r="D188" s="13">
        <v>15885</v>
      </c>
      <c r="E188" s="13">
        <v>16613</v>
      </c>
      <c r="F188" s="3" t="s">
        <v>87</v>
      </c>
    </row>
    <row r="189" spans="1:6" x14ac:dyDescent="0.2">
      <c r="A189" s="3" t="s">
        <v>94</v>
      </c>
      <c r="B189" s="3" t="s">
        <v>80</v>
      </c>
      <c r="C189" s="3" t="s">
        <v>147</v>
      </c>
      <c r="D189" s="13">
        <v>15914</v>
      </c>
      <c r="E189" s="13">
        <v>21810</v>
      </c>
      <c r="F189" s="3" t="s">
        <v>40</v>
      </c>
    </row>
    <row r="190" spans="1:6" x14ac:dyDescent="0.2">
      <c r="A190" s="3" t="s">
        <v>94</v>
      </c>
      <c r="B190" s="3" t="s">
        <v>80</v>
      </c>
      <c r="C190" s="3" t="s">
        <v>147</v>
      </c>
      <c r="D190" s="13">
        <v>15914</v>
      </c>
      <c r="E190" s="13">
        <v>16572</v>
      </c>
      <c r="F190" s="3" t="s">
        <v>40</v>
      </c>
    </row>
    <row r="191" spans="1:6" x14ac:dyDescent="0.2">
      <c r="A191" s="3" t="s">
        <v>39</v>
      </c>
      <c r="B191" s="3" t="s">
        <v>30</v>
      </c>
      <c r="C191" s="3" t="s">
        <v>148</v>
      </c>
      <c r="D191" s="13">
        <v>12373</v>
      </c>
      <c r="E191" s="13">
        <v>13310</v>
      </c>
      <c r="F191" s="3" t="s">
        <v>40</v>
      </c>
    </row>
    <row r="192" spans="1:6" x14ac:dyDescent="0.2">
      <c r="A192" s="3" t="s">
        <v>172</v>
      </c>
      <c r="B192" s="3" t="s">
        <v>65</v>
      </c>
      <c r="C192" s="3" t="s">
        <v>148</v>
      </c>
      <c r="D192" s="13">
        <v>15258</v>
      </c>
      <c r="E192" s="13">
        <v>19024</v>
      </c>
      <c r="F192" s="3" t="s">
        <v>40</v>
      </c>
    </row>
    <row r="193" spans="1:6" x14ac:dyDescent="0.2">
      <c r="A193" s="3" t="s">
        <v>172</v>
      </c>
      <c r="B193" s="3" t="s">
        <v>65</v>
      </c>
      <c r="C193" s="3" t="s">
        <v>148</v>
      </c>
      <c r="D193" s="13">
        <v>15258</v>
      </c>
      <c r="E193" s="13">
        <v>16055</v>
      </c>
      <c r="F193" s="3" t="s">
        <v>40</v>
      </c>
    </row>
    <row r="194" spans="1:6" x14ac:dyDescent="0.2">
      <c r="A194" s="3" t="s">
        <v>113</v>
      </c>
      <c r="B194" s="3" t="s">
        <v>109</v>
      </c>
      <c r="C194" s="3" t="s">
        <v>147</v>
      </c>
      <c r="D194" s="13">
        <v>7534</v>
      </c>
      <c r="E194" s="13">
        <v>8803</v>
      </c>
      <c r="F194" s="3" t="s">
        <v>40</v>
      </c>
    </row>
    <row r="195" spans="1:6" x14ac:dyDescent="0.2">
      <c r="A195" s="3" t="s">
        <v>62</v>
      </c>
      <c r="B195" s="3" t="s">
        <v>55</v>
      </c>
      <c r="C195" s="3" t="s">
        <v>147</v>
      </c>
      <c r="D195" s="13">
        <v>15189</v>
      </c>
      <c r="E195" s="13">
        <v>16068</v>
      </c>
      <c r="F195" s="3" t="s">
        <v>61</v>
      </c>
    </row>
    <row r="196" spans="1:6" x14ac:dyDescent="0.2">
      <c r="A196" s="3" t="s">
        <v>116</v>
      </c>
      <c r="B196" s="3" t="s">
        <v>109</v>
      </c>
      <c r="C196" s="3" t="s">
        <v>147</v>
      </c>
      <c r="D196" s="13">
        <v>7352</v>
      </c>
      <c r="E196" s="13">
        <v>8584</v>
      </c>
      <c r="F196" s="3" t="s">
        <v>98</v>
      </c>
    </row>
    <row r="197" spans="1:6" x14ac:dyDescent="0.2">
      <c r="A197" s="3" t="s">
        <v>173</v>
      </c>
      <c r="B197" s="3" t="s">
        <v>65</v>
      </c>
      <c r="C197" s="3" t="s">
        <v>148</v>
      </c>
      <c r="D197" s="13">
        <v>15740</v>
      </c>
      <c r="E197" s="13">
        <v>16485</v>
      </c>
      <c r="F197" s="3" t="s">
        <v>40</v>
      </c>
    </row>
    <row r="198" spans="1:6" x14ac:dyDescent="0.2">
      <c r="A198" s="3" t="s">
        <v>124</v>
      </c>
      <c r="B198" s="3" t="s">
        <v>122</v>
      </c>
      <c r="C198" s="3" t="s">
        <v>148</v>
      </c>
      <c r="D198" s="13">
        <v>10022</v>
      </c>
      <c r="E198" s="13">
        <v>10938</v>
      </c>
      <c r="F198" s="3" t="s">
        <v>25</v>
      </c>
    </row>
    <row r="199" spans="1:6" x14ac:dyDescent="0.2">
      <c r="A199" s="3" t="s">
        <v>58</v>
      </c>
      <c r="B199" s="3" t="s">
        <v>55</v>
      </c>
      <c r="C199" s="3" t="s">
        <v>147</v>
      </c>
      <c r="D199" s="13">
        <v>14697</v>
      </c>
      <c r="E199" s="13">
        <v>15351</v>
      </c>
      <c r="F199" s="3" t="s">
        <v>40</v>
      </c>
    </row>
    <row r="200" spans="1:6" x14ac:dyDescent="0.2">
      <c r="A200" s="3" t="s">
        <v>37</v>
      </c>
      <c r="B200" s="3" t="s">
        <v>30</v>
      </c>
      <c r="C200" s="3" t="s">
        <v>148</v>
      </c>
      <c r="D200" s="13">
        <v>11575</v>
      </c>
      <c r="E200" s="13">
        <v>12460</v>
      </c>
      <c r="F200" s="3" t="s">
        <v>107</v>
      </c>
    </row>
    <row r="201" spans="1:6" x14ac:dyDescent="0.2">
      <c r="A201" s="3" t="s">
        <v>59</v>
      </c>
      <c r="B201" s="3" t="s">
        <v>55</v>
      </c>
      <c r="C201" s="3" t="s">
        <v>147</v>
      </c>
      <c r="D201" s="13">
        <v>14746</v>
      </c>
      <c r="E201" s="13">
        <v>15400</v>
      </c>
      <c r="F201" s="3" t="s">
        <v>40</v>
      </c>
    </row>
    <row r="202" spans="1:6" x14ac:dyDescent="0.2">
      <c r="A202" s="3" t="s">
        <v>85</v>
      </c>
      <c r="B202" s="3" t="s">
        <v>80</v>
      </c>
      <c r="C202" s="3" t="s">
        <v>147</v>
      </c>
      <c r="D202" s="13">
        <v>15134</v>
      </c>
      <c r="E202" s="13">
        <v>15669</v>
      </c>
      <c r="F202" s="3" t="s">
        <v>25</v>
      </c>
    </row>
    <row r="203" spans="1:6" x14ac:dyDescent="0.2">
      <c r="A203" s="3" t="s">
        <v>136</v>
      </c>
      <c r="B203" s="3" t="s">
        <v>138</v>
      </c>
      <c r="C203" s="3" t="s">
        <v>147</v>
      </c>
      <c r="D203" s="13">
        <v>12570</v>
      </c>
      <c r="E203" s="13">
        <v>13949</v>
      </c>
      <c r="F203" s="3" t="s">
        <v>25</v>
      </c>
    </row>
    <row r="204" spans="1:6" x14ac:dyDescent="0.2">
      <c r="A204" s="3" t="s">
        <v>104</v>
      </c>
      <c r="B204" s="3" t="s">
        <v>57</v>
      </c>
      <c r="C204" s="3" t="s">
        <v>147</v>
      </c>
      <c r="D204" s="13">
        <v>16391</v>
      </c>
      <c r="E204" s="13">
        <v>16939</v>
      </c>
      <c r="F204" s="3" t="s">
        <v>56</v>
      </c>
    </row>
    <row r="205" spans="1:6" x14ac:dyDescent="0.2">
      <c r="A205" s="3" t="s">
        <v>90</v>
      </c>
      <c r="B205" s="3" t="s">
        <v>80</v>
      </c>
      <c r="C205" s="3" t="s">
        <v>147</v>
      </c>
      <c r="D205" s="13">
        <v>15750</v>
      </c>
      <c r="E205" s="13">
        <v>16324</v>
      </c>
      <c r="F205" s="3" t="s">
        <v>40</v>
      </c>
    </row>
    <row r="206" spans="1:6" x14ac:dyDescent="0.2">
      <c r="A206" s="3" t="s">
        <v>90</v>
      </c>
      <c r="B206" s="3" t="s">
        <v>80</v>
      </c>
      <c r="C206" s="3" t="s">
        <v>147</v>
      </c>
      <c r="D206" s="13">
        <v>15750</v>
      </c>
      <c r="E206" s="13">
        <v>22099</v>
      </c>
      <c r="F206" s="3" t="s">
        <v>40</v>
      </c>
    </row>
    <row r="207" spans="1:6" x14ac:dyDescent="0.2">
      <c r="A207" s="3" t="s">
        <v>129</v>
      </c>
      <c r="B207" s="3" t="s">
        <v>129</v>
      </c>
      <c r="C207" s="3" t="s">
        <v>147</v>
      </c>
      <c r="D207" s="13">
        <v>13494</v>
      </c>
      <c r="E207" s="13">
        <v>14384</v>
      </c>
      <c r="F207" s="3" t="s">
        <v>87</v>
      </c>
    </row>
    <row r="208" spans="1:6" x14ac:dyDescent="0.2">
      <c r="A208" s="3" t="s">
        <v>72</v>
      </c>
      <c r="B208" s="3" t="s">
        <v>65</v>
      </c>
      <c r="C208" s="3" t="s">
        <v>148</v>
      </c>
      <c r="D208" s="13">
        <v>15962</v>
      </c>
      <c r="E208" s="13">
        <v>17102</v>
      </c>
      <c r="F208" s="3" t="s">
        <v>25</v>
      </c>
    </row>
    <row r="209" spans="1:6" x14ac:dyDescent="0.2">
      <c r="A209" s="3" t="s">
        <v>91</v>
      </c>
      <c r="B209" s="3" t="s">
        <v>80</v>
      </c>
      <c r="C209" s="3" t="s">
        <v>147</v>
      </c>
      <c r="D209" s="13">
        <v>15817</v>
      </c>
      <c r="E209" s="13">
        <v>16429</v>
      </c>
      <c r="F209" s="3" t="s">
        <v>40</v>
      </c>
    </row>
    <row r="210" spans="1:6" x14ac:dyDescent="0.2">
      <c r="A210" s="3" t="s">
        <v>91</v>
      </c>
      <c r="B210" s="3" t="s">
        <v>80</v>
      </c>
      <c r="C210" s="3" t="s">
        <v>147</v>
      </c>
      <c r="D210" s="13">
        <v>15817</v>
      </c>
      <c r="E210" s="13">
        <v>22001</v>
      </c>
      <c r="F210" s="3" t="s">
        <v>40</v>
      </c>
    </row>
    <row r="211" spans="1:6" x14ac:dyDescent="0.2">
      <c r="A211" s="3" t="s">
        <v>119</v>
      </c>
      <c r="B211" s="3" t="s">
        <v>109</v>
      </c>
      <c r="C211" s="3" t="s">
        <v>147</v>
      </c>
      <c r="D211" s="13">
        <v>7536</v>
      </c>
      <c r="E211" s="13">
        <v>8876</v>
      </c>
      <c r="F211" s="3" t="s">
        <v>98</v>
      </c>
    </row>
    <row r="212" spans="1:6" x14ac:dyDescent="0.2">
      <c r="A212" s="3" t="s">
        <v>64</v>
      </c>
      <c r="B212" s="3" t="s">
        <v>55</v>
      </c>
      <c r="C212" s="3" t="s">
        <v>147</v>
      </c>
      <c r="D212" s="13">
        <v>15698</v>
      </c>
      <c r="E212" s="13">
        <v>16471</v>
      </c>
      <c r="F212" s="3" t="s">
        <v>61</v>
      </c>
    </row>
    <row r="213" spans="1:6" x14ac:dyDescent="0.2">
      <c r="A213" s="3" t="s">
        <v>36</v>
      </c>
      <c r="B213" s="3" t="s">
        <v>30</v>
      </c>
      <c r="C213" s="3" t="s">
        <v>148</v>
      </c>
      <c r="D213" s="13">
        <v>11569</v>
      </c>
      <c r="E213" s="13">
        <v>12648</v>
      </c>
      <c r="F213" s="3" t="s">
        <v>25</v>
      </c>
    </row>
    <row r="214" spans="1:6" x14ac:dyDescent="0.2">
      <c r="A214" s="3" t="s">
        <v>174</v>
      </c>
      <c r="B214" s="3" t="s">
        <v>80</v>
      </c>
      <c r="C214" s="3" t="s">
        <v>147</v>
      </c>
      <c r="D214" s="13">
        <v>15640</v>
      </c>
      <c r="E214" s="13">
        <v>16235</v>
      </c>
      <c r="F214" s="3" t="s">
        <v>87</v>
      </c>
    </row>
    <row r="215" spans="1:6" x14ac:dyDescent="0.2">
      <c r="A215" s="3" t="s">
        <v>41</v>
      </c>
      <c r="B215" s="3" t="s">
        <v>30</v>
      </c>
      <c r="C215" s="3" t="s">
        <v>148</v>
      </c>
      <c r="D215" s="13">
        <v>12421</v>
      </c>
      <c r="E215" s="13">
        <v>13570</v>
      </c>
      <c r="F215" s="3" t="s">
        <v>40</v>
      </c>
    </row>
    <row r="216" spans="1:6" x14ac:dyDescent="0.2">
      <c r="A216" s="3" t="s">
        <v>175</v>
      </c>
      <c r="B216" s="3" t="s">
        <v>80</v>
      </c>
      <c r="C216" s="3" t="s">
        <v>147</v>
      </c>
      <c r="D216" s="13">
        <v>15407</v>
      </c>
      <c r="E216" s="13">
        <v>16092</v>
      </c>
      <c r="F216" s="3" t="s">
        <v>40</v>
      </c>
    </row>
    <row r="217" spans="1:6" x14ac:dyDescent="0.2">
      <c r="A217" s="3" t="s">
        <v>103</v>
      </c>
      <c r="B217" s="3" t="s">
        <v>80</v>
      </c>
      <c r="C217" s="3" t="s">
        <v>147</v>
      </c>
      <c r="D217" s="13">
        <v>15689</v>
      </c>
      <c r="E217" s="13">
        <v>16254</v>
      </c>
      <c r="F217" s="3" t="s">
        <v>25</v>
      </c>
    </row>
  </sheetData>
  <hyperlinks>
    <hyperlink ref="B9" r:id="rId1" tooltip="Baltimore-class cruiser" display="https://en.wikipedia.org/wiki/Baltimore-class_cruiser" xr:uid="{B7E3EEF1-3896-4DB2-B3BE-3D8CB2720BB9}"/>
    <hyperlink ref="B10" r:id="rId2" tooltip="Brooklyn-class cruiser" display="https://en.wikipedia.org/wiki/Brooklyn-class_cruiser" xr:uid="{D39BD0BA-69AA-45EC-B141-71BEE4744B2B}"/>
    <hyperlink ref="B11" r:id="rId3" tooltip="Cleveland-class cruiser" display="https://en.wikipedia.org/wiki/Cleveland-class_cruiser" xr:uid="{73987588-FFDE-47FE-A3E8-B5E5BD43FB84}"/>
    <hyperlink ref="B12" r:id="rId4" tooltip="Fargo-class cruiser" display="https://en.wikipedia.org/wiki/Fargo-class_cruiser" xr:uid="{1DAD8624-96A6-4244-B83A-C647CFA2C954}"/>
    <hyperlink ref="B13" r:id="rId5" tooltip="Juneau-class cruiser" display="https://en.wikipedia.org/wiki/Juneau-class_cruiser" xr:uid="{6DAD3B8D-7BF2-4E15-B87D-A5205E25E3AB}"/>
    <hyperlink ref="B14" r:id="rId6" tooltip="New Orleans-class cruiser" display="https://en.wikipedia.org/wiki/New_Orleans-class_cruiser" xr:uid="{809F045B-1981-4B68-B90A-3A2A72FDC883}"/>
    <hyperlink ref="B15" r:id="rId7" tooltip="Northampton-class cruiser" display="https://en.wikipedia.org/wiki/Northampton-class_cruiser" xr:uid="{AF116450-6BC7-4137-A900-E4D3DF2E50F5}"/>
    <hyperlink ref="B16" r:id="rId8" tooltip="Omaha-class cruiser" display="https://en.wikipedia.org/wiki/Omaha-class_cruiser" xr:uid="{B2C8FE19-66F1-4B72-A87D-C510525F66AD}"/>
    <hyperlink ref="B17" r:id="rId9" tooltip="Pensacola-class cruiser" display="https://en.wikipedia.org/wiki/Pensacola-class_cruiser" xr:uid="{175157A3-4998-42CD-BE42-1D3E79210F5A}"/>
    <hyperlink ref="B18" r:id="rId10" tooltip="Portland-class cruiser" display="https://en.wikipedia.org/wiki/Portland-class_cruiser" xr:uid="{C6194F81-09A9-4CCD-B47A-040D83BF8B38}"/>
    <hyperlink ref="B19" r:id="rId11" tooltip="St. Louis-class cruiser (1938)" display="https://en.wikipedia.org/wiki/St._Louis-class_cruiser_(1938)" xr:uid="{AA95A95D-401F-4960-BFA6-9360EEB2E891}"/>
    <hyperlink ref="B8" r:id="rId12" tooltip="Atlanta-class cruiser" display="https://en.wikipedia.org/wiki/Atlanta-class_cruiser" xr:uid="{B8C70824-FB7C-4A05-B0FD-66ECC9B5D0CA}"/>
    <hyperlink ref="C50" r:id="rId13" display="Classes" xr:uid="{3D72CE65-871A-490E-B9F9-AC86E02841AB}"/>
  </hyperlinks>
  <pageMargins left="0.7" right="0.7" top="0.75" bottom="0.75" header="0.3" footer="0.3"/>
  <pageSetup orientation="portrait" r:id="rId14"/>
  <drawing r:id="rId15"/>
  <tableParts count="11"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G w N A A B Q S w M E F A A C A A g A 6 Z 2 d T V M s 1 K 2 n A A A A + A A A A B I A H A B D b 2 5 m a W c v U G F j a 2 F n Z S 5 4 b W w g o h g A K K A U A A A A A A A A A A A A A A A A A A A A A A A A A A A A h Y 9 N D o I w G E S v Q r q n P x A M I R 9 l 4 V Y S E 6 J x 2 9 Q K j V A M L Z a 7 u f B I X k E S R d 2 5 n M m b 5 M 3 j d o d i 6 t r g q g a r e 5 M j h i k K l J H 9 U Z s 6 R 6 M 7 h S k q O G y F P I t a B T N s b D Z Z n a P G u U t G i P c e + x j 3 Q 0 0 i S h k 5 l J t K N q o T o T b W C S M V + q y O / 1 e I w / 4 l w y O 8 S n A S s x i z l A F Z a i i 1 + S L R b I w p k J 8 S 1 m P r x k F x Z c J d B W S J Q N 4 v + B N Q S w M E F A A C A A g A 6 Z 2 d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m d n U 1 4 R o N V Y w o A A K 8 9 A A A T A B w A R m 9 y b X V s Y X M v U 2 V j d G l v b j E u b S C i G A A o o B Q A A A A A A A A A A A A A A A A A A A A A A A A A A A D t G 1 1 T 4 7 b 2 n R n + g 8 a 8 O F M 3 Y H a 3 v W 0 v O w M J t L Q s 0 I W W 6 W W Y j E g E 8 e D Y G V l m S T P 5 7 / d I s m x J l o O T p d 1 2 h n 1 Y b H 2 c c 3 R 0 v o + T k S G L 0 g R d y L / h D 5 s b m x v Z G F M y Q j 8 R P I q S + 0 s y m c a Y E b S H Y s L Q j 4 Q V E x m M + L 9 9 P O m g v f c b M L W B 4 N 9 F m t M h X 3 t F b r v n + J 7 4 / K G X J o w k L B P L O 4 F Y 2 c c M h 7 B Q 7 p i H i 2 s + c i M n t 7 w + m a S s o I L Q z I O V l / g 2 J l 0 5 U Q z 7 A k p H b e q N c X I P m y 5 n U x J W W y 4 p T r K 7 l E 5 6 a Z x P E j 6 b + X U U w X z u y R W h F y A G q x A j T 2 w R I D W + 2 z D + p m H 8 r R r H y U w b f u c e / s Y 9 / G 0 D 8 P 8 Y 4 4 u S C b + Q K U N H E c 0 Y + p h + 0 j g n x k 5 9 m 0 1 B x T / B q G m a 8 T m + x W I h n / H r C D o b U d I E A K a Q m N P k R h e y Q S / G W U Y y K V 2 b p g w d P g 1 J 3 O 3 l l I L w X K X 0 4 T Z N H / z O / P o U T 8 i e p / Z 6 N 4 v r Q s J u g k 2 H K D w j C R I f v 3 0 O t 8 Z t k F m b 0 w r J c f K Y P g C S X p 6 x d I K O 8 k S o U Y V v f z S S m C y u A 0 B P s Q O e C R 6 O b X 3 z r w H x T a d C d v g 0 x c m o U k z t Z u W U e C 7 R N d F m Y q 4 k f m G 8 V G g v U s q V x B Q l P u i 7 S D J 1 6 I y C Y n X 3 s y F J + L T O u o + g f I + w 8 4 y N C U V y i 4 6 A x G C S i m H f p C J w 0 q k A 9 v N p H A 2 B g b r N i D I W w f n 9 J r y d T R D U J Z B 0 k b 3 r 0 T z K C D 3 H N F N W U Y 0 p k 7 i W R d z y j q K Y E V r n t m A G H 1 O y K i X G v x Y a w K X 2 B h Z 7 G T C J b 0 C f o o d I P H k K 9 g T T h 5 1 G 7 p p 4 g b / c r H o L b W + T B n H c m S + g B + g S 1 K N 7 T t M p o e W R S h E R I J d I L I c B s i m W c V G 8 G E d T V C i k d 5 B H M Y g S f z z B 0 Q i N 0 k 9 C k n v p Z B J l G c g 1 G U k J X m O b m / 2 h k / / 2 g a q b 0 E D e o P + + R 9 7 p 9 r 7 X c b q m Z z 2 T R Q h X K v 1 c p n 2 q D u n y B k J K B b H N a L O a d Q K E O s P E G T m I 7 h F N J 9 z p k s t o Q v 4 H h 5 U j A z i o R D + C u c K U a D x e H c R C 8 y r 6 G T b U s F I 5 0 5 u k y S O 4 c h 7 S r O V Q y u 1 / s U / R E J n X p t s h A 5 1 5 T H n 0 l / e a K z g 0 Z Y m 8 u 9 5 U 3 S 8 8 N r s t v m 5 d j y V x 6 L J u y 5 f 3 U x 7 H p a L 3 C 0 W v t G b x m d u r A z 1 v p K 1 D l z a i Q C / N g 6 I F o r 0 R M q f O 8 E P M R 7 P 8 9 u s h v y 2 v U / d z N Z c p J 5 Y Y d R 7 I G A 4 z 5 e 7 Z D U p M V b B s p I F l a B X 3 H I b X Z n T F Y I 2 W / e m U C H 7 9 m h M 6 q w i B z b d R Q v y 5 i 9 w A D f a B O w / Y V B s L l q 4 4 o F N S c w b C p A z K 3 M b f 7 X h S m d r 4 b G / M 2 D T 7 f n u b J F 3 u a q d k F O F u S u + 3 + d v 2 O U k y P E x j L C 9 v M J Q 4 v b / D z 3 O n B E t s F P O d 9 d O r F b M D G 3 K 5 / Q O h 9 8 W t R H p w d k o y W P 9 z G n E b U M O h B 3 u B Z q A D w 4 g u A s N 4 B x z a L 1 E y 6 p 6 Q O 3 a W M 1 d A o m 9 Y a p c s w k G G D V y o s P G L 6 q m R Z X Z S W v D M S V M J B G w u T B 3 D g i f D E I u R k s o 6 K i B U b g o Q B G d V l r c s o t d x c e + l A M h I v k / 0 U F 5 5 Z / D e b l k q Z p Q w W V E 8 u i 7 m 9 + P 4 Y o h j 0 M g 9 R n N y o 3 t + G 7 Y Z i E / L 8 H v 6 e c W I V 5 V 8 V c l X l V x P J a u A f G o E q X 9 g O n J H q G X 8 u l 4 1 Q M X W Z Z T x J a o A 8 n i n E P b j O P o T s 3 V T D g 7 G g P J y m Y c r M R Q p M g P J B r T r p B 5 H E O i p 6 x u c A E O d h 6 5 Z k e r G t V s L H D w 0 5 j 3 H A r c h q S U b r p 1 L L E q Z z D g x 6 j w T H H S s 6 l Y r 1 o j V l 9 L d J O k J S J A T N p 9 Y F r s / c w A t f t c r d h e g B 6 y A g m 5 n q E / i a B I x n s K U e s q X l O b P p r D K D 8 Q 6 2 C k 3 8 L L R w e w Q 3 G o J 0 p 9 7 X 3 N W / 5 q D q b l g M 5 4 K Z I 8 B u s N x R j r K q n d D B b O 7 q 7 N m p V p L 8 7 F U 9 t 6 t t w M K n A 1 l Y Y v j Y f O 9 W 1 U X x 1 k s J o a t 7 z k 0 6 f d E v G J c a C v v X 8 P P v b w E F Q w 4 2 d q 7 N 5 D n a K e h 5 u 2 0 9 P J F 8 X z u i Q e p j P y x K 9 8 b + b b b z D e L I q E e F U h A K k G v n T l b d N i p s 2 S e Q t N U i b C z 6 M o g m D 7 L J s x w W R z D i 2 W 5 3 P g P 0 j u V 3 W b 8 G f x b P B p c Y T o 4 P j b i 3 5 2 q 0 W e H v S s o q 4 C k i q G O m l q e M E j 4 a + M F g 8 3 R g t v m I E Q I 0 x g P y Q Q Y g H y W J l l H r U n y y S 2 h Y p V s f Q 3 N G z E B H f F S p b s g 2 6 Z 8 Z L W K y h K z O K D I N 3 5 L I h 6 D g c 2 G w A R k 6 X G m l R d W 7 K 3 U C k W m S C 5 q c N c K r q q r q A M 8 S B m v + A n 8 p q k 8 w b J l 6 U B d 9 i 2 N / s R x A s K o + O i C H 4 A E y e R t D 6 6 J 3 q d e w I + 5 5 4 0 J c B G p Y s 1 N o B b J G p N a d Y s Z g z S v v u z n P C E 4 V 8 v i 6 H 7 M q l W t + m m i A z I v R b P e P B M Q q k h c h 2 T o u a T Y G Z m t p e o S X r 2 a t b m 0 k b + G N x a g G o v m o t e E H + o T 5 y R J c M J a d U b 4 + J k 0 k p 7 d s t B b H u a O E 5 w n w 7 F D 0 X v L r E C f r G w k 1 m y P u u I I r s A V Z 1 r 3 w t a O L y 1 1 n + v 3 I p 1 a l Y 7 X S / M G T V q N W C 8 S i 0 R Y d g f c L f b m i F O Y U K X K Z r l Y h 2 q o 0 d X V 7 k D n j l O h a g n R C n 0 C u 6 L U 1 E J U E N v 2 8 m y D P j d i i S / S z H N z p a n H q h + 0 w G Z x 5 / 0 e 2 u K g / f C 7 t 2 G A w t 0 A f d u R r R S L j d r C d w H 6 L k C 7 H e P + L Y I M C T i Y a T G T X c S w x a M 8 4 o 8 0 z a e 1 e x e j 5 Z V r A W w R u a i D F k q W f h K j w E k z A D E D P g O V q 0 U 4 4 G o 2 a 6 7 E f O Y h q l x 9 9 X O 0 + s L E I C P Q c D i q X z p j G n 2 j 2 M 8 v V r j t v 4 Q p K h 3 6 t 7 D k A 4 Q B 4 3 h W n T h S t s 7 k y z w M u 9 1 3 7 x Z l 5 C 4 K o x w m S + 3 y M 7 c C 3 B q W b D F T / o P Z a c r G Q K M P P E j A h K r / D 5 8 Y x b / j O C d Z 9 5 D S l F o l 1 2 X W 3 0 E P 9 2 9 y R 3 E F l d H 4 6 l R w H Q J G R u 4 J 7 U e P 0 Y h w I y w q 2 z d B u N v 5 a i c o F n 1 I R 9 Z U C O G n k 7 b Q T Z x B P v d L A r A i a 6 c W E j 9 b M j J x m t 9 E v U S J q C J V m G E t g 1 m p v F J z y f O 5 1 9 c C n 9 L F l A y B C / n m r U i + N Z y t a h V 2 F C Q J D w b 8 L 6 8 8 C k H / g 2 B Z W + z L L K J V X 6 J v J j s t i x U F B p W b e g v t U b s k k X K O k J B 6 / Y 7 E u B j 1 6 7 Q E Q l 9 2 g m I Z N d Y H L j R t a 1 I W Q U F 5 N Y t W 7 Q p n G a q 4 c U d K 8 3 w 2 I 8 6 7 o q F + z l i U 9 d 5 K J A w D I W I b P m x F Z Z 1 A z I h d t a l Q C 9 W W e Y q a M T A l 8 + 9 y G / r R l 3 y o u V o x 1 f h M 0 8 S h h 4 O t e g 3 i + 4 3 Q e f N b c k l F p N M V f Y T 8 i 4 6 6 l 6 k Y K S 7 d x F 3 f p 1 N w B d u n l E D W K + Z e e x 2 v v Y 7 X X s d r r + O 1 1 / G F e h 1 O q X / + h z 6 O T w e X f l H d s m P Q r A W 7 7 b R A C J i s j K 1 e 5 K m h / A f X e d q X e c y P Z H m M 6 / j 0 V S S G N Q / D g V 5 F b C x n 6 2 U w + 3 j G 9 b W K w S 3 8 g b f l D 2 l n y 4 / v O v C C v F o w z q 2 9 o Q N t X E z Y 7 G P M w B w Z I t z G z / j L / U w J T l r R 6 r X R 4 + y u 7 3 K s n z U 4 H I + O v 5 3 e v W m n d 6 Z h W u q D 3 r T 2 Q W 8 c 5 9 F v v m W Y X s N v m 6 p 6 q N 6 m y F O W A / P J B N P Z a y n 7 B U z c 8 h z P N G 7 / q K r g a l G R / d O 7 f 0 V A 1 D 5 o q Y V E V Z R i h k Z l R W W N r M Q V f 7 g D L / N z D h P B D / 8 H U E s B A i 0 A F A A C A A g A 6 Z 2 d T V M s 1 K 2 n A A A A + A A A A B I A A A A A A A A A A A A A A A A A A A A A A E N v b m Z p Z y 9 Q Y W N r Y W d l L n h t b F B L A Q I t A B Q A A g A I A O m d n U 0 P y u m r p A A A A O k A A A A T A A A A A A A A A A A A A A A A A P M A A A B b Q 2 9 u d G V u d F 9 U e X B l c 1 0 u e G 1 s U E s B A i 0 A F A A C A A g A 6 Z 2 d T X h G g 1 V j C g A A r z 0 A A B M A A A A A A A A A A A A A A A A A 5 A E A A E Z v c m 1 1 b G F z L 1 N l Y 3 R p b 2 4 x L m 1 Q S w U G A A A A A A M A A w D C A A A A l A w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t Y A A A A A A A A k 1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J n Q U F B Q U F B Q U F D Q k N S U T g r T X p t U 2 F X d 2 4 y U H V V d 0 Z H R l V O d m J u W m x j b k 5 w Y j I 1 Z l I y V n V a W E p o Z E d s d m J n Q U F B Q U F B Q U F B Q U F B Q l h h W X F k Z D h F V 1 R h R 1 Y 4 W U Z H R U s 1 a E J W b G h j b V J 6 Q U F B Q k F B Q U F B Q U F B Q U 4 w M F p z a C 9 y W D l K b W p E M V h R T F F F c T h O V j J s c m F Y Q m x a R 2 x o U k d G M F l R Q U F B Z 0 F B Q U F B Q U F B Q T V B M j F h U X l k N l J h d l Z C e F N 6 N D J 3 Z k R F T n l k V 2 x 6 W l h K Z l Z I b H d a U U F B Q X d B Q U F B Q U F B Q U F J S D g 5 Y T B J Q U R R N U 1 3 O W F 5 c U N p W F Z H M E Z z W V h O c l l T M U R i R 0 Z 6 Y 3 l C Q 1 l Y U j B i R 1 Z q Y 2 5 W c G M y V n l j d 0 F B Q k F B Q U F B Q U F B Q U N B S 3 d l S X V z Y 0 l U S 1 p W d E N h M W t I T W p C M U p s Y 0 c 5 e W R I T U F B Q V V B Q U F B P S I g L z 4 8 L 1 N 0 Y W J s Z U V u d H J p Z X M + P C 9 J d G V t P j x J d G V t P j x J d G V t T G 9 j Y X R p b 2 4 + P E l 0 Z W 1 U e X B l P k Z v c m 1 1 b G E 8 L 0 l 0 Z W 1 U e X B l P j x J d G V t U G F 0 a D 5 T Z W N 0 a W 9 u M S 9 f Q 2 x h c 3 N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s m c X V v d D t D b 2 x 1 b W 4 x J n F 1 b 3 Q 7 X S w m c X V v d D t x d W V y e V J l b G F 0 a W 9 u c 2 h p c H M m c X V v d D s 6 W 1 0 s J n F 1 b 3 Q 7 Y 2 9 s d W 1 u S W R l b n R p d G l l c y Z x d W 9 0 O z p b J n F 1 b 3 Q 7 U 2 V j d G l v b j E v X 0 N s Y X N z Z X M v R X h w Y W 5 k Z W Q g S G V h Z G l u Z 3 M u e 0 N v b H V t b j E s M n 0 m c X V v d D t d L C Z x d W 9 0 O 0 N v b H V t b k N v d W 5 0 J n F 1 b 3 Q 7 O j E s J n F 1 b 3 Q 7 S 2 V 5 Q 2 9 s d W 1 u T m F t Z X M m c X V v d D s 6 W y Z x d W 9 0 O 0 N v b H V t b j E m c X V v d D t d L C Z x d W 9 0 O 0 N v b H V t b k l k Z W 5 0 a X R p Z X M m c X V v d D s 6 W y Z x d W 9 0 O 1 N l Y 3 R p b 2 4 x L 1 9 D b G F z c 2 V z L 0 V 4 c G F u Z G V k I E h l Y W R p b m d z L n t D b 2 x 1 b W 4 x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F B P T 0 i I C 8 + P E V u d H J 5 I F R 5 c G U 9 I k Z p b G x M Y X N 0 V X B k Y X R l Z C I g V m F s d W U 9 I m Q y M D E 4 L T E y L T I 5 V D E 3 O j I 1 O j Q 1 L j M 5 N T Y w M j d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H c m 9 1 c E l E I i B W Y W x 1 Z T 0 i c z N j M T Q w O T g x L W N j Z j g t N D l l N i 1 h N W I w L T l m N j N l Z T U z M D E 0 N i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X 0 N s Y X N z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N s Y X N z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x h c 3 N l c y 9 J b n Z v a 2 V k J T I w Q 3 V z d G 9 t J T I w R n V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x h c 3 N l c y 9 F e H B h b m R l Z C U y M E h l Y W R p b m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h Z G l u Z 1 R l b X B s Y X R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Z 1 b m N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4 L T E y L T I 5 V D A 0 O j A y O j E 5 L j c 1 O T M z N j l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H c m 9 1 c E l E I i B W Y W x 1 Z T 0 i c z N j M T Q w O T g x L W N j Z j g t N D l l N i 1 h N W I w L T l m N j N l Z T U z M D E 0 N i I g L z 4 8 L 1 N 0 Y W J s Z U V u d H J p Z X M + P C 9 J d G V t P j x J d G V t P j x J d G V t T G 9 j Y X R p b 2 4 + P E l 0 Z W 1 U e X B l P k Z v c m 1 1 b G E 8 L 0 l 0 Z W 1 U e X B l P j x J d G V t U G F 0 a D 5 T Z W N 0 a W 9 u M S 9 I Z W F k a W 5 n V G V t c G x h d G U v R 2 V 0 S G V h Z G l u Z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Q 3 J 1 a X N l c l B h c n N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T g t M T I t M j l U M D Q 6 M D I 6 M j A u M D U 0 O T E z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F 1 Z X J 5 R 3 J v d X B J R C I g V m F s d W U 9 I n M z Y z E 0 M D k 4 M S 1 j Y 2 Y 4 L T Q 5 Z T Y t Y T V i M C 0 5 Z j Y z Z W U 1 M z A x N D Y i I C 8 + P C 9 T d G F i b G V F b n R y a W V z P j w v S X R l b T 4 8 S X R l b T 4 8 S X R l b U x v Y 2 F 0 a W 9 u P j x J d G V t V H l w Z T 5 G b 3 J t d W x h P C 9 J d G V t V H l w Z T 4 8 S X R l b V B h d G g + U 2 V j d G l v b j E v X 0 N s Y X N z Z X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D c n V p c 2 V y U G F y c 2 U v Z k N y d W l z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x h c 3 N l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N s Y X N z Z X M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9 u d m V y c 2 l v b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X V l c n l H c m 9 1 c E l E I i B W Y W x 1 Z T 0 i c z N j M T Q w O T g x L W N j Z j g t N D l l N i 1 h N W I w L T l m N j N l Z T U z M D E 0 N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Q 2 9 u d m V y c 2 l v b i 9 D a G F u Z 2 V k I F R 5 c G U u e 0 5 h b W U s M H 0 m c X V v d D s s J n F 1 b 3 Q 7 U 2 V j d G l v b j E v X 0 N v b n Z l c n N p b 2 4 v Q 2 h h b m d l Z C B U e X B l L n t D b 2 5 2 Z X J z a W 9 u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9 D b 2 5 2 Z X J z a W 9 u L 0 N o Y W 5 n Z W Q g V H l w Z S 5 7 T m F t Z S w w f S Z x d W 9 0 O y w m c X V v d D t T Z W N 0 a W 9 u M S 9 f Q 2 9 u d m V y c 2 l v b i 9 D a G F u Z 2 V k I F R 5 c G U u e 0 N v b n Z l c n N p b 2 4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5 h b W U m c X V v d D s s J n F 1 b 3 Q 7 Q 2 9 u d m V y c 2 l v b i Z x d W 9 0 O 1 0 i I C 8 + P E V u d H J 5 I F R 5 c G U 9 I k Z p b G x D b 2 x 1 b W 5 U e X B l c y I g V m F s d W U 9 I n N C Z 1 k 9 I i A v P j x F b n R y e S B U e X B l P S J G a W x s T G F z d F V w Z G F 0 Z W Q i I F Z h b H V l P S J k M j A x O C 0 x M i 0 y O V Q x N z o y N T o x N S 4 2 N j A 4 N D c x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2 h l Z X Q i I F Z h b H V l P S J z U 2 h l Z X Q 2 I i A v P j x F b n R y e S B U e X B l P S J S Z W N v d m V y e V R h c m d l d E N v b H V t b i I g V m F s d W U 9 I m w x I i A v P j x F b n R y e S B U e X B l P S J S Z W N v d m V y e V R h c m d l d F J v d y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9 D b 2 5 2 Z X J z a W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D b 2 5 2 Z X J z a W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N y d W l z Z X J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i 0 y O V Q x N z o y N D o 0 M C 4 4 N D k 1 N T Q w W i I g L z 4 8 R W 5 0 c n k g V H l w Z T 0 i R m l s b E N v b H V t b l R 5 c G V z I i B W Y W x 1 Z T 0 i c 0 F B Q U F B Q U F B I i A v P j x F b n R y e S B U e X B l P S J G a W x s Q 2 9 s d W 1 u T m F t Z X M i I F Z h b H V l P S J z W y Z x d W 9 0 O 1 N o a X A g T m F t Z S Z x d W 9 0 O y w m c X V v d D t I d W x s J n F 1 b 3 Q 7 L C Z x d W 9 0 O 0 5 h b W U m c X V v d D s s J n F 1 b 3 Q 7 Q n V p b G R l c i Z x d W 9 0 O y w m c X V v d D t D b 2 1 t a X N z a W 9 u Z W Q m c X V v d D s s J n F 1 b 3 Q 7 T G F p Z C B E b 3 d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0 N y d W l z Z X J z L 0 F w c G V u Z G V k I F F 1 Z X J 5 L n t T a G l w I E 5 h b W U s M H 0 m c X V v d D s s J n F 1 b 3 Q 7 U 2 V j d G l v b j E v X 0 N y d W l z Z X J z L 0 F w c G V u Z G V k I F F 1 Z X J 5 L n t I d W x s L D F 9 J n F 1 b 3 Q 7 L C Z x d W 9 0 O 1 N l Y 3 R p b 2 4 x L 1 9 D c n V p c 2 V y c y 9 B c H B l b m R l Z C B R d W V y e S 5 7 T m F t Z S w y f S Z x d W 9 0 O y w m c X V v d D t T Z W N 0 a W 9 u M S 9 f Q 3 J 1 a X N l c n M v Q X B w Z W 5 k Z W Q g U X V l c n k u e 0 J 1 a W x k Z X I s M 3 0 m c X V v d D s s J n F 1 b 3 Q 7 U 2 V j d G l v b j E v X 0 N y d W l z Z X J z L 0 F w c G V u Z G V k I F F 1 Z X J 5 L n t D b 2 1 t a X N z a W 9 u Z W Q s N H 0 m c X V v d D s s J n F 1 b 3 Q 7 U 2 V j d G l v b j E v X 0 N y d W l z Z X J z L 0 F w c G V u Z G V k I F F 1 Z X J 5 L n t M Y W l k I E R v d 2 4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X 0 N y d W l z Z X J z L 0 F w c G V u Z G V k I F F 1 Z X J 5 L n t T a G l w I E 5 h b W U s M H 0 m c X V v d D s s J n F 1 b 3 Q 7 U 2 V j d G l v b j E v X 0 N y d W l z Z X J z L 0 F w c G V u Z G V k I F F 1 Z X J 5 L n t I d W x s L D F 9 J n F 1 b 3 Q 7 L C Z x d W 9 0 O 1 N l Y 3 R p b 2 4 x L 1 9 D c n V p c 2 V y c y 9 B c H B l b m R l Z C B R d W V y e S 5 7 T m F t Z S w y f S Z x d W 9 0 O y w m c X V v d D t T Z W N 0 a W 9 u M S 9 f Q 3 J 1 a X N l c n M v Q X B w Z W 5 k Z W Q g U X V l c n k u e 0 J 1 a W x k Z X I s M 3 0 m c X V v d D s s J n F 1 b 3 Q 7 U 2 V j d G l v b j E v X 0 N y d W l z Z X J z L 0 F w c G V u Z G V k I F F 1 Z X J 5 L n t D b 2 1 t a X N z a W 9 u Z W Q s N H 0 m c X V v d D s s J n F 1 b 3 Q 7 U 2 V j d G l v b j E v X 0 N y d W l z Z X J z L 0 F w c G V u Z G V k I F F 1 Z X J 5 L n t M Y W l k I E R v d 2 4 s N X 0 m c X V v d D t d L C Z x d W 9 0 O 1 J l b G F 0 a W 9 u c 2 h p c E l u Z m 8 m c X V v d D s 6 W 1 1 9 I i A v P j x F b n R y e S B U e X B l P S J R d W V y e U d y b 3 V w S U Q i I F Z h b H V l P S J z Y z g 2 N j M 0 Z G Q t Y W Q 3 Z i 0 0 O T d m L T l h M z A t Z j U 1 Z D A y Z D A x M m F m I i A v P j x F b n R y e S B U e X B l P S J M b 2 F k Z W R U b 0 F u Y W x 5 c 2 l z U 2 V y d m l j Z X M i I F Z h b H V l P S J s M C I g L z 4 8 R W 5 0 c n k g V H l w Z T 0 i U m V j b 3 Z l c n l U Y X J n Z X R T a G V l d C I g V m F s d W U 9 I n N T a G V l d D g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X 0 N y d W l z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D c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I t M j l U M T Y 6 M j A 6 N T k u O D I 1 M T I 4 M V o i I C 8 + P E V u d H J 5 I F R 5 c G U 9 I k Z p b G x T d G F 0 d X M i I F Z h b H V l P S J z Q 2 9 t c G x l d G U i I C 8 + P E V u d H J 5 I F R 5 c G U 9 I l F 1 Z X J 5 R 3 J v d X B J R C I g V m F s d W U 9 I n N j O D Y 2 M z R k Z C 1 h Z D d m L T Q 5 N 2 Y t O W E z M C 1 m N T V k M D J k M D E y Y W Y i I C 8 + P C 9 T d G F i b G V F b n R y a W V z P j w v S X R l b T 4 8 S X R l b T 4 8 S X R l b U x v Y 2 F 0 a W 9 u P j x J d G V t V H l w Z T 5 G b 3 J t d W x h P C 9 J d G V t V H l w Z T 4 8 S X R l b V B h d G g + U 2 V j d G l v b j E v Z k N w L 2 Z D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F 1 Z X J 5 S U Q i I F Z h b H V l P S J z O T N h M D I x M 2 I t M D c 2 Z C 0 0 Y z Z i L W E w N j Y t Y m V l N G Y 3 M z g 1 N T U x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N v b H V t b k 5 h b W V z I i B W Y W x 1 Z T 0 i c 1 s m c X V v d D t C d W l s Z G V y J n F 1 b 3 Q 7 L C Z x d W 9 0 O 0 h 1 b G w m c X V v d D s s J n F 1 b 3 Q 7 Q 2 9 t b W l z c 2 l v b m V k J n F 1 b 3 Q 7 L C Z x d W 9 0 O 0 R l Y 2 9 t b W l z c 2 l v b m V k J n F 1 b 3 Q 7 L C Z x d W 9 0 O 0 Z h d G U m c X V v d D s s J n F 1 b 3 Q 7 T G F p Z C B E b 3 d u J n F 1 b 3 Q 7 L C Z x d W 9 0 O 0 x h d W 5 j a G V k J n F 1 b 3 Q 7 L C Z x d W 9 0 O 1 N o a X A g T m F t Z S Z x d W 9 0 O y w m c X V v d D s z J n F 1 b 3 Q 7 X S I g L z 4 8 R W 5 0 c n k g V H l w Z T 0 i R m l s b E N v b H V t b l R 5 c G V z I i B W Y W x 1 Z T 0 i c 0 F B Q U F B Q U F B Q U F B R i I g L z 4 8 R W 5 0 c n k g V H l w Z T 0 i R m l s b E x h c 3 R V c G R h d G V k I i B W Y W x 1 Z T 0 i Z D I w M T g t M T I t M j l U M T c 6 M j U 6 M D M u M j I w M z k 5 M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y d W l z Z X J f U G F y c 2 V f V G V t c G x h d G U g K D I p L 0 F k Z G V k I E l u Z G V 4 L n t D b 2 x 1 b W 4 x L D B 9 J n F 1 b 3 Q 7 L C Z x d W 9 0 O 1 N l Y 3 R p b 2 4 x L 0 N y d W l z Z X J f U G F y c 2 V f V G V t c G x h d G U g K D I p L 0 F k Z G V k I E l u Z G V 4 L n t D b 2 x 1 b W 4 y L D F 9 J n F 1 b 3 Q 7 L C Z x d W 9 0 O 1 N l Y 3 R p b 2 4 x L 0 N y d W l z Z X J f U G F y c 2 V f V G V t c G x h d G U g K D I p L 0 F k Z G V k I E l u Z G V 4 L n t D b 2 x 1 b W 4 z L D J 9 J n F 1 b 3 Q 7 L C Z x d W 9 0 O 1 N l Y 3 R p b 2 4 x L 0 N y d W l z Z X J f U G F y c 2 V f V G V t c G x h d G U g K D I p L 0 F k Z G V k I E l u Z G V 4 L n t D b 2 x 1 b W 4 0 L D N 9 J n F 1 b 3 Q 7 L C Z x d W 9 0 O 1 N l Y 3 R p b 2 4 x L 0 N y d W l z Z X J f U G F y c 2 V f V G V t c G x h d G U g K D I p L 0 F k Z G V k I E l u Z G V 4 L n t D b 2 x 1 b W 4 1 L D R 9 J n F 1 b 3 Q 7 L C Z x d W 9 0 O 1 N l Y 3 R p b 2 4 x L 0 N y d W l z Z X J f U G F y c 2 V f V G V t c G x h d G U g K D I p L 0 F k Z G V k I E l u Z G V 4 L n t D b 2 x 1 b W 4 2 L D V 9 J n F 1 b 3 Q 7 L C Z x d W 9 0 O 1 N l Y 3 R p b 2 4 x L 0 N y d W l z Z X J f U G F y c 2 V f V G V t c G x h d G U g K D I p L 0 F k Z G V k I E l u Z G V 4 L n t D b 2 x 1 b W 4 3 L D Z 9 J n F 1 b 3 Q 7 L C Z x d W 9 0 O 1 N l Y 3 R p b 2 4 x L 0 N y d W l z Z X J f U G F y c 2 V f V G V t c G x h d G U g K D I p L 0 F k Z G V k I E l u Z G V 4 L n t D b 2 x 1 b W 4 4 L D d 9 J n F 1 b 3 Q 7 L C Z x d W 9 0 O 1 N l Y 3 R p b 2 4 x L 0 N y d W l z Z X J f U G F y c 2 V f V G V t c G x h d G U g K D I p L 0 F k Z G V k I E l u Z G V 4 L n t J b m R l e C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D c n V p c 2 V y X 1 B h c n N l X 1 R l b X B s Y X R l I C g y K S 9 B Z G R l Z C B J b m R l e C 5 7 Q 2 9 s d W 1 u M S w w f S Z x d W 9 0 O y w m c X V v d D t T Z W N 0 a W 9 u M S 9 D c n V p c 2 V y X 1 B h c n N l X 1 R l b X B s Y X R l I C g y K S 9 B Z G R l Z C B J b m R l e C 5 7 Q 2 9 s d W 1 u M i w x f S Z x d W 9 0 O y w m c X V v d D t T Z W N 0 a W 9 u M S 9 D c n V p c 2 V y X 1 B h c n N l X 1 R l b X B s Y X R l I C g y K S 9 B Z G R l Z C B J b m R l e C 5 7 Q 2 9 s d W 1 u M y w y f S Z x d W 9 0 O y w m c X V v d D t T Z W N 0 a W 9 u M S 9 D c n V p c 2 V y X 1 B h c n N l X 1 R l b X B s Y X R l I C g y K S 9 B Z G R l Z C B J b m R l e C 5 7 Q 2 9 s d W 1 u N C w z f S Z x d W 9 0 O y w m c X V v d D t T Z W N 0 a W 9 u M S 9 D c n V p c 2 V y X 1 B h c n N l X 1 R l b X B s Y X R l I C g y K S 9 B Z G R l Z C B J b m R l e C 5 7 Q 2 9 s d W 1 u N S w 0 f S Z x d W 9 0 O y w m c X V v d D t T Z W N 0 a W 9 u M S 9 D c n V p c 2 V y X 1 B h c n N l X 1 R l b X B s Y X R l I C g y K S 9 B Z G R l Z C B J b m R l e C 5 7 Q 2 9 s d W 1 u N i w 1 f S Z x d W 9 0 O y w m c X V v d D t T Z W N 0 a W 9 u M S 9 D c n V p c 2 V y X 1 B h c n N l X 1 R l b X B s Y X R l I C g y K S 9 B Z G R l Z C B J b m R l e C 5 7 Q 2 9 s d W 1 u N y w 2 f S Z x d W 9 0 O y w m c X V v d D t T Z W N 0 a W 9 u M S 9 D c n V p c 2 V y X 1 B h c n N l X 1 R l b X B s Y X R l I C g y K S 9 B Z G R l Z C B J b m R l e C 5 7 Q 2 9 s d W 1 u O C w 3 f S Z x d W 9 0 O y w m c X V v d D t T Z W N 0 a W 9 u M S 9 D c n V p c 2 V y X 1 B h c n N l X 1 R l b X B s Y X R l I C g y K S 9 B Z G R l Z C B J b m R l e C 5 7 S W 5 k Z X g s O H 0 m c X V v d D t d L C Z x d W 9 0 O 1 J l b G F 0 a W 9 u c 2 h p c E l u Z m 8 m c X V v d D s 6 W 1 1 9 I i A v P j x F b n R y e S B U e X B l P S J R d W V y e U d y b 3 V w S U Q i I F Z h b H V l P S J z Y z g 2 N j M 0 Z G Q t Y W Q 3 Z i 0 0 O T d m L T l h M z A t Z j U 1 Z D A y Z D A x M m F m I i A v P j x F b n R y e S B U e X B l P S J S Z W N v d m V y e V R h c m d l d F N o Z W V 0 I i B W Y W x 1 Z T 0 i c 1 N o Z W V 0 N y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D c n V p c 2 V y X 1 B h c n N l X 1 R l b X B s Y X R l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D c n V p c 2 V y c y 9 J b n Z v a 2 V k J T I w Q 3 V z d G 9 t J T I w R n V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3 J 1 a X N l c n M v R X h w Y W 5 k Z W Q l M j B m Q 3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3 J 1 a X N l c n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N y d W l z Z X J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N y d W l z Z X J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c n V p c 2 V y X 1 B h c n N l X 1 R l b X B s Y X R l J T I w K D I p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R G V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c n V p c 2 V y X 1 B h c n N l X 1 R l b X B s Y X R l J T I w K D I p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R X h w Y W 5 k Z W Q l M j B f Q 2 9 u d m V y c 2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G F y c 2 V f V G V t c G x h d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l h c m R z P C 9 J d G V t U G F 0 a D 4 8 L 0 l 0 Z W 1 M b 2 N h d G l v b j 4 8 U 3 R h Y m x l R W 5 0 c m l l c z 4 8 R W 5 0 c n k g V H l w Z T 0 i U X V l c n l H c m 9 1 c E l E I i B W Y W x 1 Z T 0 i c z l k O G E 2 O T U 3 L W M x N z c t N G Q x N i 1 h M T k 1 L W Y x O D E 0 N j E w Y W U 2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X 1 l h c m R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I 5 V D E 3 O j M z O j A x L j M x M z A 2 N z d a I i A v P j x F b n R y e S B U e X B l P S J G a W x s Q 2 9 s d W 1 u V H l w Z X M i I F Z h b H V l P S J z Q U E 9 P S I g L z 4 8 R W 5 0 c n k g V H l w Z T 0 i R m l s b E N v b H V t b k 5 h b W V z I i B W Y W x 1 Z T 0 i c 1 s m c X V v d D t C d W l s Z G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J n F 1 b 3 Q 7 Q n V p b G R l c i Z x d W 9 0 O 1 0 s J n F 1 b 3 Q 7 c X V l c n l S Z W x h d G l v b n N o a X B z J n F 1 b 3 Q 7 O l t d L C Z x d W 9 0 O 2 N v b H V t b k l k Z W 5 0 a X R p Z X M m c X V v d D s 6 W y Z x d W 9 0 O 1 N l Y 3 R p b 2 4 x L 1 9 D c n V p c 2 V y c y 9 B c H B l b m R l Z C B R d W V y e S 5 7 Q n V p b G R l c i w z f S Z x d W 9 0 O 1 0 s J n F 1 b 3 Q 7 Q 2 9 s d W 1 u Q 2 9 1 b n Q m c X V v d D s 6 M S w m c X V v d D t L Z X l D b 2 x 1 b W 5 O Y W 1 l c y Z x d W 9 0 O z p b J n F 1 b 3 Q 7 Q n V p b G R l c i Z x d W 9 0 O 1 0 s J n F 1 b 3 Q 7 Q 2 9 s d W 1 u S W R l b n R p d G l l c y Z x d W 9 0 O z p b J n F 1 b 3 Q 7 U 2 V j d G l v b j E v X 0 N y d W l z Z X J z L 0 F w c G V u Z G V k I F F 1 Z X J 5 L n t C d W l s Z G V y L D N 9 J n F 1 b 3 Q 7 X S w m c X V v d D t S Z W x h d G l v b n N o a X B J b m Z v J n F 1 b 3 Q 7 O l t d f S I g L z 4 8 R W 5 0 c n k g V H l w Z T 0 i U m V j b 3 Z l c n l U Y X J n Z X R S b 3 c i I F Z h b H V l P S J s M j k i I C 8 + P E V u d H J 5 I F R 5 c G U 9 I l J l Y 2 9 2 Z X J 5 V G F y Z 2 V 0 Q 2 9 s d W 1 u I i B W Y W x 1 Z T 0 i b D I i I C 8 + P E V u d H J 5 I F R 5 c G U 9 I l J l Y 2 9 2 Z X J 5 V G F y Z 2 V 0 U 2 h l Z X Q i I F Z h b H V l P S J z U 2 h l Z X Q x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f W W F y Z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l h c m R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W W F y Z H M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W W F y Z H N O b 3 J t Y W x p e m F 0 a W 9 u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R d W V y e U d y b 3 V w S U Q i I F Z h b H V l P S J z O W Q 4 Y T Y 5 N T c t Y z E 3 N y 0 0 Z D E 2 L W E x O T U t Z j E 4 M T Q 2 M T B h Z T Y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i 0 y O V Q x N z o 0 M z o z M i 4 2 N z k w M T c 5 W i I g L z 4 8 R W 5 0 c n k g V H l w Z T 0 i R m l s b E N v b H V t b l R 5 c G V z I i B W Y W x 1 Z T 0 i c 0 J n W T 0 i I C 8 + P E V u d H J 5 I F R 5 c G U 9 I k Z p b G x D b 2 x 1 b W 5 O Y W 1 l c y I g V m F s d W U 9 I n N b J n F 1 b 3 Q 7 U 3 R h b m R h c m Q m c X V v d D s s J n F 1 b 3 Q 7 Q n V p b G R l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9 Z Y X J k c 0 5 v c m 1 h b G l 6 Y X R p b 2 4 v Q 2 h h b m d l Z C B U e X B l L n t T d G F u Z G F y Z C w w f S Z x d W 9 0 O y w m c X V v d D t T Z W N 0 a W 9 u M S 9 f W W F y Z H N O b 3 J t Y W x p e m F 0 a W 9 u L 0 N o Y W 5 n Z W Q g V H l w Z S 5 7 Q n V p b G R l c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f W W F y Z H N O b 3 J t Y W x p e m F 0 a W 9 u L 0 N o Y W 5 n Z W Q g V H l w Z S 5 7 U 3 R h b m R h c m Q s M H 0 m c X V v d D s s J n F 1 b 3 Q 7 U 2 V j d G l v b j E v X 1 l h c m R z T m 9 y b W F s a X p h d G l v b i 9 D a G F u Z 2 V k I F R 5 c G U u e 0 J 1 a W x k Z X I s M X 0 m c X V v d D t d L C Z x d W 9 0 O 1 J l b G F 0 a W 9 u c 2 h p c E l u Z m 8 m c X V v d D s 6 W 1 1 9 I i A v P j x F b n R y e S B U e X B l P S J S Z W N v d m V y e V R h c m d l d F J v d y I g V m F s d W U 9 I m w y O S I g L z 4 8 R W 5 0 c n k g V H l w Z T 0 i U m V j b 3 Z l c n l U Y X J n Z X R D b 2 x 1 b W 4 i I F Z h b H V l P S J s M i I g L z 4 8 R W 5 0 c n k g V H l w Z T 0 i U m V j b 3 Z l c n l U Y X J n Z X R T a G V l d C I g V m F s d W U 9 I n N T a G V l d D E i I C 8 + P C 9 T d G F i b G V F b n R y a W V z P j w v S X R l b T 4 8 S X R l b T 4 8 S X R l b U x v Y 2 F 0 a W 9 u P j x J d G V t V H l w Z T 5 G b 3 J t d W x h P C 9 J d G V t V H l w Z T 4 8 S X R l b V B h d G g + U 2 V j d G l v b j E v X 1 l h c m R z T m 9 y b W F s a X p h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V H l w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V H l w Z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V H l w Z S 9 t Y X J r L n t D b G F z c y w w f S Z x d W 9 0 O y w m c X V v d D t T Z W N 0 a W 9 u M S 9 f V H l w Z S 9 t Y X J r L n t U e X B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9 U e X B l L 2 1 h c m s u e 0 N s Y X N z L D B 9 J n F 1 b 3 Q 7 L C Z x d W 9 0 O 1 N l Y 3 R p b 2 4 x L 1 9 U e X B l L 2 1 h c m s u e 1 R 5 c G U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s Y X N z J n F 1 b 3 Q 7 L C Z x d W 9 0 O 1 R 5 c G U m c X V v d D t d I i A v P j x F b n R y e S B U e X B l P S J G a W x s Q 2 9 s d W 1 u V H l w Z X M i I F Z h b H V l P S J z Q m d Z P S I g L z 4 8 R W 5 0 c n k g V H l w Z T 0 i R m l s b E x h c 3 R V c G R h d G V k I i B W Y W x 1 Z T 0 i Z D I w M T g t M T I t M j l U M T c 6 N D g 6 M z E u N j k 1 M j A y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z I i A v P j x F b n R y e S B U e X B l P S J B Z G R l Z F R v R G F 0 Y U 1 v Z G V s I i B W Y W x 1 Z T 0 i b D A i I C 8 + P E V u d H J 5 I F R 5 c G U 9 I l F 1 Z X J 5 R 3 J v d X B J R C I g V m F s d W U 9 I n M 1 Y T Z k M D M z O S 0 y N z Q z L T Q 1 N 2 E t Y W J k N S 0 w N z E 0 Y j N l M z Z j M W Y i I C 8 + P E V u d H J 5 I F R 5 c G U 9 I l F 1 Z X J 5 S U Q i I F Z h b H V l P S J z Y T M 0 Y z c 2 M 2 Y t Z T U 0 O S 0 0 Y j Y z L W F j Z D c t Y z k 1 N T h l Y 2 I x O T U z I i A v P j x F b n R y e S B U e X B l P S J S Z W N v d m V y e V R h c m d l d F J v d y I g V m F s d W U 9 I m w y M y I g L z 4 8 R W 5 0 c n k g V H l w Z T 0 i U m V j b 3 Z l c n l U Y X J n Z X R D b 2 x 1 b W 4 i I F Z h b H V l P S J s M i I g L z 4 8 R W 5 0 c n k g V H l w Z T 0 i U m V j b 3 Z l c n l U Y X J n Z X R T a G V l d C I g V m F s d W U 9 I n N T a G V l d D E i I C 8 + P C 9 T d G F i b G V F b n R y a W V z P j w v S X R l b T 4 8 S X R l b T 4 8 S X R l b U x v Y 2 F 0 a W 9 u P j x J d G V t V H l w Z T 5 G b 3 J t d W x h P C 9 J d G V t V H l w Z T 4 8 S X R l b V B h d G g + U 2 V j d G l v b j E v X 1 R 5 c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R 5 c G U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V H l w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U e X B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U e X B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V H l w Z S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U e X B l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R 5 c G U v b W F y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U e X B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3 J 1 a X N l c n M v Q X B w Z W 5 k Z W Q l M j B R d W V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Q 3 J 1 a X N l c l 9 M a X N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1 9 U e X B l L 2 1 h c m s u e 0 N s Y X N z L D B 9 J n F 1 b 3 Q 7 L C Z x d W 9 0 O 0 t l e U N v b H V t b k N v d W 5 0 J n F 1 b 3 Q 7 O j F 9 X S w m c X V v d D t j b 2 x 1 b W 5 J Z G V u d G l 0 a W V z J n F 1 b 3 Q 7 O l s m c X V v d D t T Z W N 0 a W 9 u M S 9 f Q 3 J 1 a X N l c n M v R X h w Y W 5 k Z W Q g Z k N w L n t T a G l w I E 5 h b W U s N n 0 m c X V v d D s s J n F 1 b 3 Q 7 U 2 V j d G l v b j E v T W V y Z 2 U x L 0 N o Y W 5 n Z W Q g V H l w Z S 5 7 T m F t Z S 4 x L D J 9 J n F 1 b 3 Q 7 L C Z x d W 9 0 O 1 N l Y 3 R p b 2 4 x L 1 9 U e X B l L 2 1 h c m s u e 1 R 5 c G U s M X 0 m c X V v d D s s J n F 1 b 3 Q 7 U 2 V j d G l v b j E v X 0 N y d W l z Z X J z L 0 V 4 c G F u Z G V k I G Z D c C 5 7 S H V s b C w 0 f S Z x d W 9 0 O y w m c X V v d D t T Z W N 0 a W 9 u M S 9 f Q 3 J 1 a X N l c n M v R X h w Y W 5 k Z W Q g Z k N w L n t M Y W l k I E R v d 2 4 s N X 0 m c X V v d D s s J n F 1 b 3 Q 7 U 2 V j d G l v b j E v X 0 N y d W l z Z X J z L 0 V 4 c G F u Z G V k I G Z D c C 5 7 Q 2 9 t b W l z c 2 l v b m V k L D N 9 J n F 1 b 3 Q 7 L C Z x d W 9 0 O 1 N l Y 3 R p b 2 4 x L 1 9 Z Y X J k c 0 5 v c m 1 h b G l 6 Y X R p b 2 4 v Q 2 h h b m d l Z C B U e X B l L n t T d G F u Z G F y Z C w w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Q 3 J 1 a X N l c n M v R X h w Y W 5 k Z W Q g Z k N w L n t T a G l w I E 5 h b W U s N n 0 m c X V v d D s s J n F 1 b 3 Q 7 U 2 V j d G l v b j E v T W V y Z 2 U x L 0 N o Y W 5 n Z W Q g V H l w Z S 5 7 T m F t Z S 4 x L D J 9 J n F 1 b 3 Q 7 L C Z x d W 9 0 O 1 N l Y 3 R p b 2 4 x L 1 9 U e X B l L 2 1 h c m s u e 1 R 5 c G U s M X 0 m c X V v d D s s J n F 1 b 3 Q 7 U 2 V j d G l v b j E v X 0 N y d W l z Z X J z L 0 V 4 c G F u Z G V k I G Z D c C 5 7 S H V s b C w 0 f S Z x d W 9 0 O y w m c X V v d D t T Z W N 0 a W 9 u M S 9 f Q 3 J 1 a X N l c n M v R X h w Y W 5 k Z W Q g Z k N w L n t M Y W l k I E R v d 2 4 s N X 0 m c X V v d D s s J n F 1 b 3 Q 7 U 2 V j d G l v b j E v X 0 N y d W l z Z X J z L 0 V 4 c G F u Z G V k I G Z D c C 5 7 Q 2 9 t b W l z c 2 l v b m V k L D N 9 J n F 1 b 3 Q 7 L C Z x d W 9 0 O 1 N l Y 3 R p b 2 4 x L 1 9 Z Y X J k c 0 5 v c m 1 h b G l 6 Y X R p b 2 4 v Q 2 h h b m d l Z C B U e X B l L n t T d G F u Z G F y Z C w w f S Z x d W 9 0 O 1 0 s J n F 1 b 3 Q 7 U m V s Y X R p b 2 5 z a G l w S W 5 m b y Z x d W 9 0 O z p b e y Z x d W 9 0 O 2 t l e U N v b H V t b k N v d W 5 0 J n F 1 b 3 Q 7 O j E s J n F 1 b 3 Q 7 a 2 V 5 Q 2 9 s d W 1 u J n F 1 b 3 Q 7 O j E s J n F 1 b 3 Q 7 b 3 R o Z X J L Z X l D b 2 x 1 b W 5 J Z G V u d G l 0 e S Z x d W 9 0 O z o m c X V v d D t T Z W N 0 a W 9 u M S 9 f V H l w Z S 9 t Y X J r L n t D b G F z c y w w f S Z x d W 9 0 O y w m c X V v d D t L Z X l D b 2 x 1 b W 5 D b 3 V u d C Z x d W 9 0 O z o x f V 1 9 I i A v P j x F b n R y e S B U e X B l P S J G a W x s U 3 R h d H V z I i B W Y W x 1 Z T 0 i c 0 N v b X B s Z X R l I i A v P j x F b n R y e S B U e X B l P S J G a W x s Q 2 9 s d W 1 u T m F t Z X M i I F Z h b H V l P S J z W y Z x d W 9 0 O 1 N o a X A g T m F t Z S Z x d W 9 0 O y w m c X V v d D t D b G F z c y Z x d W 9 0 O y w m c X V v d D t U e X B l J n F 1 b 3 Q 7 L C Z x d W 9 0 O 0 h 1 b G w m c X V v d D s s J n F 1 b 3 Q 7 T G F p Z C B E b 3 d u J n F 1 b 3 Q 7 L C Z x d W 9 0 O 0 N v b W 1 p c 3 N p b 2 5 l Z C Z x d W 9 0 O y w m c X V v d D t C d W l s Z G V y J n F 1 b 3 Q 7 X S I g L z 4 8 R W 5 0 c n k g V H l w Z T 0 i R m l s b E N v b H V t b l R 5 c G V z I i B W Y W x 1 Z T 0 i c 0 F B W U d B Q U F B Q m c 9 P S I g L z 4 8 R W 5 0 c n k g V H l w Z T 0 i R m l s b E x h c 3 R V c G R h d G V k I i B W Y W x 1 Z T 0 i Z D I w M T g t M T I t M j l U M T c 6 N D M 6 M z I u N z Y 1 N z g 4 O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R d W V y e U l E I i B W Y W x 1 Z T 0 i c 2 M 3 Z D Q 1 M j Z i L T E 5 Z m I t N G I z Y y 1 i N m E 4 L T F k N m U 4 Y 2 Q x M T U y N y I g L z 4 8 R W 5 0 c n k g V H l w Z T 0 i U m V j b 3 Z l c n l U Y X J n Z X R T a G V l d C I g V m F s d W U 9 I n N T a G V l d D E x I i A v P j x F b n R y e S B U e X B l P S J S Z W N v d m V y e V R h c m d l d E N v b H V t b i I g V m F s d W U 9 I m w x I i A v P j x F b n R y e S B U e X B l P S J S Z W N v d m V y e V R h c m d l d F J v d y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Z 1 b G x f Q 3 J 1 a X N l c l 9 M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Q 3 J 1 a X N l c l 9 M a X N 0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s b F 9 D c n V p c 2 V y X 0 x p c 3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x s X 0 N y d W l z Z X J f T G l z d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s b F 9 D c n V p c 2 V y X 0 x p c 3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x s X 0 N y d W l z Z X J f T G l z d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x s X 0 N y d W l z Z X J f T G l z d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x s X 0 N y d W l z Z X J f T G l z d C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s b F 9 D c n V p c 2 V y X 0 x p c 3 Q v R X h w Y W 5 k Z W Q l M j B f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Q 3 J 1 a X N l c l 9 M a X N 0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Q 3 J 1 a X N l c l 9 M a X N 0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V 1 c y X 0 N v b W 1 p c 3 N p b 2 5 l Z D w v S X R l b V B h d G g + P C 9 J d G V t T G 9 j Y X R p b 2 4 + P F N 0 Y W J s Z U V u d H J p Z X M + P E V u d H J 5 I F R 5 c G U 9 I l F 1 Z X J 5 R 3 J v d X B J R C I g V m F s d W U 9 I n M 4 O D A 3 M m I 4 M C 1 j N 2 J h L T R j M D g t Y T Y 1 N S 1 i N D I 2 Y j U 5 M D c z M j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4 L T E y L T I 5 V D E 3 O j M w O j E w L j I 5 M j Y 0 N j Z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X 1 d X M l 9 D b 2 1 t a X N z a W 9 u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d X M l 9 D b 2 1 t a X N z a W 9 u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d X M l 9 D b 2 1 t a X N z a W 9 u Z W Q v U G F y c 2 V k J T I w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X V z J f Q 2 9 t b W l z c 2 l v b m V k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n l f V H l w Z T w v S X R l b V B h d G g + P C 9 J d G V t T G 9 j Y X R p b 2 4 + P F N 0 Y W J s Z U V u d H J p Z X M + P E V u d H J 5 I F R 5 c G U 9 I l F 1 Z X J 5 R 3 J v d X B J R C I g V m F s d W U 9 I n M 4 O D A 3 M m I 4 M C 1 j N 2 J h L T R j M D g t Y T Y 1 N S 1 i N D I 2 Y j U 5 M D c z M j M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y Z x d W 9 0 O 1 R 5 c G U m c X V v d D t d L C Z x d W 9 0 O 3 F 1 Z X J 5 U m V s Y X R p b 2 5 z a G l w c y Z x d W 9 0 O z p b X S w m c X V v d D t j b 2 x 1 b W 5 J Z G V u d G l 0 a W V z J n F 1 b 3 Q 7 O l s m c X V v d D t T Z W N 0 a W 9 u M S 9 f Q n l f V H l w Z S 9 H c m 9 1 c G V k I F J v d 3 M u e 1 R 5 c G U s M H 0 m c X V v d D s s J n F 1 b 3 Q 7 U 2 V j d G l v b j E v X 0 J 5 X 1 R 5 c G U v R 3 J v d X B l Z C B S b 3 d z L n t D b 3 V u d C w x f S Z x d W 9 0 O 1 0 s J n F 1 b 3 Q 7 Q 2 9 s d W 1 u Q 2 9 1 b n Q m c X V v d D s 6 M i w m c X V v d D t L Z X l D b 2 x 1 b W 5 O Y W 1 l c y Z x d W 9 0 O z p b J n F 1 b 3 Q 7 V H l w Z S Z x d W 9 0 O 1 0 s J n F 1 b 3 Q 7 Q 2 9 s d W 1 u S W R l b n R p d G l l c y Z x d W 9 0 O z p b J n F 1 b 3 Q 7 U 2 V j d G l v b j E v X 0 J 5 X 1 R 5 c G U v R 3 J v d X B l Z C B S b 3 d z L n t U e X B l L D B 9 J n F 1 b 3 Q 7 L C Z x d W 9 0 O 1 N l Y 3 R p b 2 4 x L 1 9 C e V 9 U e X B l L 0 d y b 3 V w Z W Q g U m 9 3 c y 5 7 Q 2 9 1 b n Q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R 5 c G U m c X V v d D s s J n F 1 b 3 Q 7 Q 2 9 1 b n Q m c X V v d D t d I i A v P j x F b n R y e S B U e X B l P S J G a W x s Q 2 9 s d W 1 u V H l w Z X M i I F Z h b H V l P S J z Q m d V P S I g L z 4 8 R W 5 0 c n k g V H l w Z T 0 i R m l s b E x h c 3 R V c G R h d G V k I i B W Y W x 1 Z T 0 i Z D I w M T g t M T I t M j l U M T c 6 N D k 6 M D g u M z Y w M z I 2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U i I C 8 + P E V u d H J 5 I F R 5 c G U 9 I l J l Y 2 9 2 Z X J 5 V G F y Z 2 V 0 U m 9 3 I i B W Y W x 1 Z T 0 i b D I 0 I i A v P j x F b n R y e S B U e X B l P S J G a W x s V G F y Z 2 V 0 I i B W Y W x 1 Z T 0 i c 1 9 C e V 9 U e X B l I i A v P j w v U 3 R h Y m x l R W 5 0 c m l l c z 4 8 L 0 l 0 Z W 0 + P E l 0 Z W 0 + P E l 0 Z W 1 M b 2 N h d G l v b j 4 8 S X R l b V R 5 c G U + R m 9 y b X V s Y T w v S X R l b V R 5 c G U + P E l 0 Z W 1 Q Y X R o P l N l Y 3 R p b 2 4 x L 1 9 C e V 9 U e X B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C e V 9 U e X B l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F s Y X N r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X V l c n l H c m 9 1 c E l E I i B W Y W x 1 Z T 0 i c z V h Y 2 Y x Z j A 4 L T g w Z D A t N D M w M y 0 5 M z M w L W Y 1 Y W N h Y T B h M j V k N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I t M j l U M T c 6 M j M 6 N D g u M T I 5 N T Q 3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X 0 F s Y X N r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W x h c 2 t h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F s Y X N r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B b G F z a 2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B b G F z a 2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W x h c 2 t h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N y d W l z Z X J f U 2 h p c H l h c m R z P C 9 J d G V t U G F 0 a D 4 8 L 0 l 0 Z W 1 M b 2 N h d G l v b j 4 8 U 3 R h Y m x l R W 5 0 c m l l c z 4 8 R W 5 0 c n k g V H l w Z T 0 i U X V l c n l H c m 9 1 c E l E I i B W Y W x 1 Z T 0 i c z g 4 M D c y Y j g w L W M 3 Y m E t N G M w O C 1 h N j U 1 L W I 0 M j Z i N T k w N z M y M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Q n V p b G R l c i Z x d W 9 0 O 1 0 s J n F 1 b 3 Q 7 c X V l c n l S Z W x h d G l v b n N o a X B z J n F 1 b 3 Q 7 O l t d L C Z x d W 9 0 O 2 N v b H V t b k l k Z W 5 0 a X R p Z X M m c X V v d D s 6 W y Z x d W 9 0 O 1 N l Y 3 R p b 2 4 x L 1 9 D c n V p c 2 V y X 1 N o a X B 5 Y X J k c y 9 H c m 9 1 c G V k I F J v d 3 M u e 0 J 1 a W x k Z X I s M H 0 m c X V v d D s s J n F 1 b 3 Q 7 U 2 V j d G l v b j E v X 0 N y d W l z Z X J f U 2 h p c H l h c m R z L 0 d y b 3 V w Z W Q g U m 9 3 c y 5 7 Q 2 9 1 b n Q s M X 0 m c X V v d D t d L C Z x d W 9 0 O 0 N v b H V t b k N v d W 5 0 J n F 1 b 3 Q 7 O j I s J n F 1 b 3 Q 7 S 2 V 5 Q 2 9 s d W 1 u T m F t Z X M m c X V v d D s 6 W y Z x d W 9 0 O 0 J 1 a W x k Z X I m c X V v d D t d L C Z x d W 9 0 O 0 N v b H V t b k l k Z W 5 0 a X R p Z X M m c X V v d D s 6 W y Z x d W 9 0 O 1 N l Y 3 R p b 2 4 x L 1 9 D c n V p c 2 V y X 1 N o a X B 5 Y X J k c y 9 H c m 9 1 c G V k I F J v d 3 M u e 0 J 1 a W x k Z X I s M H 0 m c X V v d D s s J n F 1 b 3 Q 7 U 2 V j d G l v b j E v X 0 N y d W l z Z X J f U 2 h p c H l h c m R z L 0 d y b 3 V w Z W Q g U m 9 3 c y 5 7 Q 2 9 1 b n Q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J 1 a W x k Z X I m c X V v d D s s J n F 1 b 3 Q 7 Q 2 9 1 b n Q m c X V v d D t d I i A v P j x F b n R y e S B U e X B l P S J G a W x s Q 2 9 s d W 1 u V H l w Z X M i I F Z h b H V l P S J z Q m d V P S I g L z 4 8 R W 5 0 c n k g V H l w Z T 0 i R m l s b E x h c 3 R V c G R h d G V k I i B W Y W x 1 Z T 0 i Z D I w M T g t M T I t M j l U M T c 6 N D k 6 M j c u M D A z N D U 1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c i I C 8 + P E V u d H J 5 I F R 5 c G U 9 I l J l Y 2 9 2 Z X J 5 V G F y Z 2 V 0 U m 9 3 I i B W Y W x 1 Z T 0 i b D I z I i A v P j x F b n R y e S B U e X B l P S J G a W x s V G F y Z 2 V 0 I i B W Y W x 1 Z T 0 i c 1 9 D c n V p c 2 V y X 1 N o a X B 5 Y X J k c y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X 0 N y d W l z Z X J f U 2 h p c H l h c m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D c n V p c 2 V y X 1 N o a X B 5 Y X J k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D c n V p c 2 V y X 1 N o a X B 5 Y X J k c y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l h c m R z T m 9 y b W F s a X p h d G l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Q 3 J 1 a X N l c l 9 M a X N 0 L 0 V 4 c G F u Z G V k J T I w X 1 l h c m R z T m 9 y b W F s a X p h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D b 3 V u d F 9 C e V 9 D b G F z c z w v S X R l b V B h d G g + P C 9 J d G V t T G 9 j Y X R p b 2 4 + P F N 0 Y W J s Z U V u d H J p Z X M + P E V u d H J 5 I F R 5 c G U 9 I l F 1 Z X J 5 R 3 J v d X B J R C I g V m F s d W U 9 I n M 4 O D A 3 M m I 4 M C 1 j N 2 J h L T R j M D g t Y T Y 1 N S 1 i N D I 2 Y j U 5 M D c z M j M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9 D b 3 V u d F 9 C e V 9 D b G F z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I 5 V D E 3 O j U 0 O j M 1 L j c x N z c 5 N j B a I i A v P j x F b n R y e S B U e X B l P S J G a W x s Q 2 9 s d W 1 u V H l w Z X M i I F Z h b H V l P S J z Q m d V P S I g L z 4 8 R W 5 0 c n k g V H l w Z T 0 i R m l s b E N v b H V t b k 5 h b W V z I i B W Y W x 1 Z T 0 i c 1 s m c X V v d D t D b G F z c y Z x d W 9 0 O y w m c X V v d D t D b 3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y Z x d W 9 0 O 0 N s Y X N z J n F 1 b 3 Q 7 X S w m c X V v d D t x d W V y e V J l b G F 0 a W 9 u c 2 h p c H M m c X V v d D s 6 W 1 0 s J n F 1 b 3 Q 7 Y 2 9 s d W 1 u S W R l b n R p d G l l c y Z x d W 9 0 O z p b J n F 1 b 3 Q 7 U 2 V j d G l v b j E v X 0 N v d W 5 0 X 0 J 5 X 0 N s Y X N z L 0 d y b 3 V w Z W Q g U m 9 3 c y 5 7 Q 2 x h c 3 M s M H 0 m c X V v d D s s J n F 1 b 3 Q 7 U 2 V j d G l v b j E v X 0 N v d W 5 0 X 0 J 5 X 0 N s Y X N z L 0 d y b 3 V w Z W Q g U m 9 3 c y 5 7 Q 2 9 1 b n Q s M X 0 m c X V v d D t d L C Z x d W 9 0 O 0 N v b H V t b k N v d W 5 0 J n F 1 b 3 Q 7 O j I s J n F 1 b 3 Q 7 S 2 V 5 Q 2 9 s d W 1 u T m F t Z X M m c X V v d D s 6 W y Z x d W 9 0 O 0 N s Y X N z J n F 1 b 3 Q 7 X S w m c X V v d D t D b 2 x 1 b W 5 J Z G V u d G l 0 a W V z J n F 1 b 3 Q 7 O l s m c X V v d D t T Z W N 0 a W 9 u M S 9 f Q 2 9 1 b n R f Q n l f Q 2 x h c 3 M v R 3 J v d X B l Z C B S b 3 d z L n t D b G F z c y w w f S Z x d W 9 0 O y w m c X V v d D t T Z W N 0 a W 9 u M S 9 f Q 2 9 1 b n R f Q n l f Q 2 x h c 3 M v R 3 J v d X B l Z C B S b 3 d z L n t D b 3 V u d C w x f S Z x d W 9 0 O 1 0 s J n F 1 b 3 Q 7 U m V s Y X R p b 2 5 z a G l w S W 5 m b y Z x d W 9 0 O z p b X X 0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1 9 D b 3 V u d F 9 C e V 9 D b G F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9 1 b n R f Q n l f Q 2 x h c 3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9 1 b n R f Q n l f Q 2 x h c 3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E Y X R l c z w v S X R l b V B h d G g + P C 9 J d G V t T G 9 j Y X R p b 2 4 + P F N 0 Y W J s Z U V u d H J p Z X M + P E V u d H J 5 I F R 5 c G U 9 I l F 1 Z X J 5 R 3 J v d X B J R C I g V m F s d W U 9 I n M 4 O D A 3 M m I 4 M C 1 j N 2 J h L T R j M D g t Y T Y 1 N S 1 i N D I 2 Y j U 5 M D c z M j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9 E Y X R l c y 9 D a G F u Z 2 V k I F R 5 c G U u e 0 1 v b n R o W W V h c i w w f S Z x d W 9 0 O y w m c X V v d D t T Z W N 0 a W 9 u M S 9 f R G F 0 Z X M v R 3 J v d X B l Z C B S b 3 d z L n t D b 3 V u d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f R G F 0 Z X M v Q 2 h h b m d l Z C B U e X B l L n t N b 2 5 0 a F l l Y X I s M H 0 m c X V v d D s s J n F 1 b 3 Q 7 U 2 V j d G l v b j E v X 0 R h d G V z L 0 d y b 3 V w Z W Q g U m 9 3 c y 5 7 Q 2 9 1 b n Q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1 v b n R o W W V h c i Z x d W 9 0 O y w m c X V v d D t D b 3 V u d C Z x d W 9 0 O 1 0 i I C 8 + P E V u d H J 5 I F R 5 c G U 9 I k Z p b G x D b 2 x 1 b W 5 U e X B l c y I g V m F s d W U 9 I n N D U V U 9 I i A v P j x F b n R y e S B U e X B l P S J G a W x s T G F z d F V w Z G F 0 Z W Q i I F Z h b H V l P S J k M j A x O C 0 x M i 0 y O V Q y M D o w M D o y O S 4 x M D A 1 O D g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2 h l Z X Q i I F Z h b H V l P S J z U 2 h l Z X Q x N S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f R G F 0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D b 2 5 2 Z X J 0 Z W Q g d G 8 g V G F i b G U u e 0 5 h b W U s M H 0 m c X V v d D s s J n F 1 b 3 Q 7 U 2 V j d G l v b j E v U X V l c n k x L 0 N v b n Z l c n R l Z C B 0 b y B U Y W J s Z S 5 7 V m F s d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X V l c n k x L 0 N v b n Z l c n R l Z C B 0 b y B U Y W J s Z S 5 7 T m F t Z S w w f S Z x d W 9 0 O y w m c X V v d D t T Z W N 0 a W 9 u M S 9 R d W V y e T E v Q 2 9 u d m V y d G V k I H R v I F R h Y m x l L n t W Y W x 1 Z S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m F t Z S Z x d W 9 0 O y w m c X V v d D t W Y W x 1 Z S Z x d W 9 0 O 1 0 i I C 8 + P E V u d H J 5 I F R 5 c G U 9 I k Z p b G x D b 2 x 1 b W 5 U e X B l c y I g V m F s d W U 9 I n N C Z 0 E 9 I i A v P j x F b n R y e S B U e X B l P S J G a W x s T G F z d F V w Z G F 0 Z W Q i I F Z h b H V l P S J k M j A x O C 0 x M i 0 y O V Q y M D o w M D o w N y 4 y N j g 5 N T E y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2 h l Z X Q i I F Z h b H V l P S J z U 2 h l Z X Q x N i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x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R G F 0 Z X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R G F 0 Z X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R G F 0 Z X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E Y X R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N b 2 5 0 a G x 5 Q 2 9 t b W l z c 2 l v b m l l Z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X V l c n l H c m 9 1 c E l E I i B W Y W x 1 Z T 0 i c z g 4 M D c y Y j g w L W M 3 Y m E t N G M w O C 1 h N j U 1 L W I 0 M j Z i N T k w N z M y M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f T W 9 u d G h s e U N v b W 1 p c 3 N p b 2 5 p Z W Q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X 0 R h d G V z L 0 N o Y W 5 n Z W Q g V H l w Z S 5 7 T W 9 u d G h Z Z W F y L D B 9 J n F 1 b 3 Q 7 L C Z x d W 9 0 O 0 t l e U N v b H V t b k N v d W 5 0 J n F 1 b 3 Q 7 O j F 9 X S w m c X V v d D t j b 2 x 1 b W 5 J Z G V u d G l 0 a W V z J n F 1 b 3 Q 7 O l s m c X V v d D t T Z W N 0 a W 9 u M S 9 f T W 9 u d G h s e U N v b W 1 p c 3 N p b 2 5 p Z W Q v Q 2 h h b m d l Z C B U e X B l L n t E Y X R l L D B 9 J n F 1 b 3 Q 7 L C Z x d W 9 0 O 1 N l Y 3 R p b 2 4 x L 1 9 N b 2 5 0 a G x 5 Q 2 9 t b W l z c 2 l v b m l l Z C 9 S Z X B s Y W N l Z C B W Y W x 1 Z S 5 7 Q 2 9 1 b n Q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X 0 1 v b n R o b H l D b 2 1 t a X N z a W 9 u a W V k L 0 N o Y W 5 n Z W Q g V H l w Z S 5 7 R G F 0 Z S w w f S Z x d W 9 0 O y w m c X V v d D t T Z W N 0 a W 9 u M S 9 f T W 9 u d G h s e U N v b W 1 p c 3 N p b 2 5 p Z W Q v U m V w b G F j Z W Q g V m F s d W U u e 0 N v d W 5 0 L D J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9 E Y X R l c y 9 D a G F u Z 2 V k I F R 5 c G U u e 0 1 v b n R o W W V h c i w w f S Z x d W 9 0 O y w m c X V v d D t L Z X l D b 2 x 1 b W 5 D b 3 V u d C Z x d W 9 0 O z o x f V 1 9 I i A v P j x F b n R y e S B U e X B l P S J G a W x s U 3 R h d H V z I i B W Y W x 1 Z T 0 i c 0 N v b X B s Z X R l I i A v P j x F b n R y e S B U e X B l P S J G a W x s Q 2 9 s d W 1 u T m F t Z X M i I F Z h b H V l P S J z W y Z x d W 9 0 O 0 R h d G U m c X V v d D s s J n F 1 b 3 Q 7 Q 2 9 1 b n Q m c X V v d D t d I i A v P j x F b n R y e S B U e X B l P S J G a W x s Q 2 9 s d W 1 u V H l w Z X M i I F Z h b H V l P S J z Q 1 F V P S I g L z 4 8 R W 5 0 c n k g V H l w Z T 0 i R m l s b E x h c 3 R V c G R h d G V k I i B W Y W x 1 Z T 0 i Z D I w M T g t M T I t M j l U M T k 6 M z g 6 M z c u O T I z O D g 4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1 I i A v P j x F b n R y e S B U e X B l P S J B Z G R l Z F R v R G F 0 Y U 1 v Z G V s I i B W Y W x 1 Z T 0 i b D A i I C 8 + P E V u d H J 5 I F R 5 c G U 9 I l F 1 Z X J 5 S U Q i I F Z h b H V l P S J z M z Y 5 M 2 V j O D Y t Y m U z Y i 0 0 Z m Y 2 L W F i N T k t O T h j N z U 2 Y 2 F j Y 2 Z h I i A v P j w v U 3 R h Y m x l R W 5 0 c m l l c z 4 8 L 0 l 0 Z W 0 + P E l 0 Z W 0 + P E l 0 Z W 1 M b 2 N h d G l v b j 4 8 S X R l b V R 5 c G U + R m 9 y b X V s Y T w v S X R l b V R 5 c G U + P E l 0 Z W 1 Q Y X R o P l N l Y 3 R p b 2 4 x L 1 9 N b 2 5 0 a G x 5 Q 2 9 t b W l z c 2 l v b m l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9 u d G h s e U N v b W 1 p c 3 N p b 2 5 p Z W Q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N b 2 5 0 a G x 5 Q 2 9 t b W l z c 2 l v b m l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N b 2 5 0 a G x 5 Q 2 9 t b W l z c 2 l v b m l l Z C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9 u d G h s e U N v b W 1 p c 3 N p b 2 5 p Z W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9 u d G h s e U N v b W 1 p c 3 N p b 2 5 p Z W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9 u d G h s e U N v b W 1 p c 3 N p b 2 5 p Z W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9 u d G h s e U N v b W 1 p c 3 N p b 2 5 p Z W Q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N b 2 5 0 a G x 5 Q 2 9 t b W l z c 2 l v b m l l Z C 9 F e H B h b m R l Z C U y M F 9 E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N b 2 5 0 a G x 5 Q 2 9 t b W l z c 2 l v b m l l Z C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1 v b n R o b H l D b 2 1 t a X N z a W 9 u a W V k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N b 2 5 0 a G x 5 Q 2 9 t b W l z c 2 l v b m l l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Z H B y Z X N z X 1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d v c m R w c m V z c 1 9 U Y W J s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D b 3 V u d C I g V m F s d W U 9 I m w x M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I t M z B U M D E 6 M D M 6 M j c u M j Q w O D E 4 M V o i I C 8 + P E V u d H J 5 I F R 5 c G U 9 I k Z p b G x D b 2 x 1 b W 5 U e X B l c y I g V m F s d W U 9 I n N C Z 1 l H Q 1 F r R y I g L z 4 8 R W 5 0 c n k g V H l w Z T 0 i R m l s b E N v b H V t b k 5 h b W V z I i B W Y W x 1 Z T 0 i c 1 s m c X V v d D t T a G l w I E 5 h b W U m c X V v d D s s J n F 1 b 3 Q 7 Q 2 x h c 3 M m c X V v d D s s J n F 1 b 3 Q 7 V H l w Z S Z x d W 9 0 O y w m c X V v d D t M Y W l k I E R v d 2 4 m c X V v d D s s J n F 1 b 3 Q 7 Q 2 9 t b W l z c 2 l v b m V k J n F 1 b 3 Q 7 L C Z x d W 9 0 O 0 J 1 a W x k Z X I m c X V v d D t d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b 3 J k c H J l c 3 N f V G F i b G U v Q 2 h h b m d l Z C B U e X B l M i 5 7 U 2 h p c C B O Y W 1 l L j E s M H 0 m c X V v d D s s J n F 1 b 3 Q 7 U 2 V j d G l v b j E v V 2 9 y Z H B y Z X N z X 1 R h Y m x l L 1 J l b W 9 2 Z W Q g R X J y b 3 J z L n t D b G F z c y w x f S Z x d W 9 0 O y w m c X V v d D t T Z W N 0 a W 9 u M S 9 X b 3 J k c H J l c 3 N f V G F i b G U v U m V t b 3 Z l Z C B F c n J v c n M u e 1 R 5 c G U s M n 0 m c X V v d D s s J n F 1 b 3 Q 7 U 2 V j d G l v b j E v V 2 9 y Z H B y Z X N z X 1 R h Y m x l L 1 J l b W 9 2 Z W Q g R X J y b 3 J z L n t M Y W l k I E R v d 2 4 s M 3 0 m c X V v d D s s J n F 1 b 3 Q 7 U 2 V j d G l v b j E v V 2 9 y Z H B y Z X N z X 1 R h Y m x l L 1 J l b W 9 2 Z W Q g R X J y b 3 J z L n t D b 2 1 t a X N z a W 9 u Z W Q s N H 0 m c X V v d D s s J n F 1 b 3 Q 7 U 2 V j d G l v b j E v V 2 9 y Z H B y Z X N z X 1 R h Y m x l L 1 J l b W 9 2 Z W Q g R X J y b 3 J z L n t C d W l s Z G V y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d v c m R w c m V z c 1 9 U Y W J s Z S 9 D a G F u Z 2 V k I F R 5 c G U y L n t T a G l w I E 5 h b W U u M S w w f S Z x d W 9 0 O y w m c X V v d D t T Z W N 0 a W 9 u M S 9 X b 3 J k c H J l c 3 N f V G F i b G U v U m V t b 3 Z l Z C B F c n J v c n M u e 0 N s Y X N z L D F 9 J n F 1 b 3 Q 7 L C Z x d W 9 0 O 1 N l Y 3 R p b 2 4 x L 1 d v c m R w c m V z c 1 9 U Y W J s Z S 9 S Z W 1 v d m V k I E V y c m 9 y c y 5 7 V H l w Z S w y f S Z x d W 9 0 O y w m c X V v d D t T Z W N 0 a W 9 u M S 9 X b 3 J k c H J l c 3 N f V G F i b G U v U m V t b 3 Z l Z C B F c n J v c n M u e 0 x h a W Q g R G 9 3 b i w z f S Z x d W 9 0 O y w m c X V v d D t T Z W N 0 a W 9 u M S 9 X b 3 J k c H J l c 3 N f V G F i b G U v U m V t b 3 Z l Z C B F c n J v c n M u e 0 N v b W 1 p c 3 N p b 2 5 l Z C w 0 f S Z x d W 9 0 O y w m c X V v d D t T Z W N 0 a W 9 u M S 9 X b 3 J k c H J l c 3 N f V G F i b G U v U m V t b 3 Z l Z C B F c n J v c n M u e 0 J 1 a W x k Z X I s N X 0 m c X V v d D t d L C Z x d W 9 0 O 1 J l b G F 0 a W 9 u c 2 h p c E l u Z m 8 m c X V v d D s 6 W 1 1 9 I i A v P j x F b n R y e S B U e X B l P S J S Z W N v d m V y e V R h c m d l d F J v d y I g V m F s d W U 9 I m w x M D k i I C 8 + P E V u d H J 5 I F R 5 c G U 9 I l J l Y 2 9 2 Z X J 5 V G F y Z 2 V 0 Q 2 9 s d W 1 u I i B W Y W x 1 Z T 0 i b D E i I C 8 + P E V u d H J 5 I F R 5 c G U 9 I l J l Y 2 9 2 Z X J 5 V G F y Z 2 V 0 U 2 h l Z X Q i I F Z h b H V l P S J z U m V w b 3 J 0 c y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2 9 y Z H B y Z X N z X 1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F e H B h b m R l Z C U y M F 9 Z Y X J k c 0 5 v c m 1 h b G l 6 Y X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Z H B y Z X N z X 1 R h Y m x l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R X h w Y W 5 k Z W Q l M j B f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Z H B y Z X N z X 1 R h Y m x l L 1 B h c n N l Z C U y M E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Z H B y Z X N z X 1 R h Y m x l L 1 J l b W 9 2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k c H J l c 3 N f V G F i b G U v U m V t b 3 Z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Z H B y Z X N z X 1 R h Y m x l L 1 J l b m F t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R w c m V z c 1 9 U Y W J s Z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J 1 a X N l c l 9 T d W 1 t Y X J 5 P C 9 J d G V t U G F 0 a D 4 8 L 0 l 0 Z W 1 M b 2 N h d G l v b j 4 8 U 3 R h Y m x l R W 5 0 c m l l c z 4 8 R W 5 0 c n k g V H l w Z T 0 i U X V l c n l H c m 9 1 c E l E I i B W Y W x 1 Z T 0 i c z g 4 M D c y Y j g w L W M 3 Y m E t N G M w O C 1 h N j U 1 L W I 0 M j Z i N T k w N z M y M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N v d W 5 0 I i B W Y W x 1 Z T 0 i b D E z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f V H l w Z S 9 t Y X J r L n t D b G F z c y w w f S Z x d W 9 0 O y w m c X V v d D t L Z X l D b 2 x 1 b W 5 D b 3 V u d C Z x d W 9 0 O z o x f V 0 s J n F 1 b 3 Q 7 Y 2 9 s d W 1 u S W R l b n R p d G l l c y Z x d W 9 0 O z p b J n F 1 b 3 Q 7 U 2 V j d G l v b j E v Q 3 J 1 a X N l c l 9 T d W 1 t Y X J 5 L 0 d y b 3 V w Z W Q g U m 9 3 c y 5 7 Q 2 x h c 3 M s M H 0 m c X V v d D s s J n F 1 b 3 Q 7 U 2 V j d G l v b j E v X 1 R 5 c G U v b W F y a y 5 7 V H l w Z S w x f S Z x d W 9 0 O y w m c X V v d D t T Z W N 0 a W 9 u M S 9 D c n V p c 2 V y X 1 N 1 b W 1 h c n k v R 3 J v d X B l Z C B S b 3 d z L n t D b 3 V u d C w x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D c n V p c 2 V y X 1 N 1 b W 1 h c n k v R 3 J v d X B l Z C B S b 3 d z L n t D b G F z c y w w f S Z x d W 9 0 O y w m c X V v d D t T Z W N 0 a W 9 u M S 9 f V H l w Z S 9 t Y X J r L n t U e X B l L D F 9 J n F 1 b 3 Q 7 L C Z x d W 9 0 O 1 N l Y 3 R p b 2 4 x L 0 N y d W l z Z X J f U 3 V t b W F y e S 9 H c m 9 1 c G V k I F J v d 3 M u e 0 N v d W 5 0 L D F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9 U e X B l L 2 1 h c m s u e 0 N s Y X N z L D B 9 J n F 1 b 3 Q 7 L C Z x d W 9 0 O 0 t l e U N v b H V t b k N v d W 5 0 J n F 1 b 3 Q 7 O j F 9 X X 0 i I C 8 + P E V u d H J 5 I F R 5 c G U 9 I k Z p b G x T d G F 0 d X M i I F Z h b H V l P S J z Q 2 9 t c G x l d G U i I C 8 + P E V u d H J 5 I F R 5 c G U 9 I k Z p b G x D b 2 x 1 b W 5 O Y W 1 l c y I g V m F s d W U 9 I n N b J n F 1 b 3 Q 7 Q 2 x h c 3 M m c X V v d D s s J n F 1 b 3 Q 7 V H l w Z S Z x d W 9 0 O y w m c X V v d D t D b 3 V u d C Z x d W 9 0 O 1 0 i I C 8 + P E V u d H J 5 I F R 5 c G U 9 I k 5 h d m l n Y X R p b 2 5 T d G V w T m F t Z S I g V m F s d W U 9 I n N O Y X Z p Z 2 F 0 a W 9 u I i A v P j x F b n R y e S B U e X B l P S J G a W x s V G F y Z 2 V 0 I i B W Y W x 1 Z T 0 i c 0 N y d W l z Z X J f U 3 V t b W F y e S I g L z 4 8 R W 5 0 c n k g V H l w Z T 0 i T G 9 h Z G V k V G 9 B b m F s e X N p c 1 N l c n Z p Y 2 V z I i B W Y W x 1 Z T 0 i b D A i I C 8 + P E V u d H J 5 I F R 5 c G U 9 I k Z p b G x D b 2 x 1 b W 5 U e X B l c y I g V m F s d W U 9 I n N C Z 1 l G I i A v P j x F b n R y e S B U e X B l P S J G a W x s T G F z d F V w Z G F 0 Z W Q i I F Z h b H V l P S J k M j A x O C 0 x M i 0 z M F Q w M T o 0 N z o x O C 4 3 N z Q 3 O T Y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2 h l Z X Q i I F Z h b H V l P S J z U m V w b 3 J 0 c y I g L z 4 8 R W 5 0 c n k g V H l w Z T 0 i U m V j b 3 Z l c n l U Y X J n Z X R D b 2 x 1 b W 4 i I F Z h b H V l P S J s M j U i I C 8 + P E V u d H J 5 I F R 5 c G U 9 I l J l Y 2 9 2 Z X J 5 V G F y Z 2 V 0 U m 9 3 I i B W Y W x 1 Z T 0 i b D I i I C 8 + P C 9 T d G F i b G V F b n R y a W V z P j w v S X R l b T 4 8 S X R l b T 4 8 S X R l b U x v Y 2 F 0 a W 9 u P j x J d G V t V H l w Z T 5 G b 3 J t d W x h P C 9 J d G V t V H l w Z T 4 8 S X R l b V B h d G g + U 2 V j d G l v b j E v Q 3 J 1 a X N l c l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3 V t b W F y e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c n V p c 2 V y X 1 N 1 b W 1 h c n k v U G F y c 2 V k J T I w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3 V t b W F y e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3 V t b W F y e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J 1 a X N l c l 9 T d W 1 t Y X J 5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c n V p c 2 V y X 1 N 1 b W 1 h c n k v R X h w Y W 5 k Z W Q l M j B f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y d W l z Z X J f U 3 V t b W F y e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J 1 a X N l c l 9 T d W 1 t Y X J 5 L 1 J l b m F t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C H y w P E 8 v l J p o c o H g O f D e o A A A A A A g A A A A A A E G Y A A A A B A A A g A A A A U f 8 6 3 8 v l 2 D g X m F s 5 s W + p b a w X b n 0 m r H 0 0 4 h A j U 8 r j q d M A A A A A D o A A A A A C A A A g A A A A x 4 X I A C L 9 D 4 O t V 2 b v R B P 5 h B V i a Y c 9 0 F / L 6 6 3 f x f o Y s I R Q A A A A w x m m G B s t I s B i o H h i U X 0 W i o u 6 M g I n r N B y F c c G M 5 E s Q z 3 F h Y B X y I K c k W n Z H o E 1 z r H y t H P Q K V 3 2 l e r m w B 0 Y 1 i E t Z q O N 3 Q 0 2 1 H k n O x J y r W 8 R V p B A A A A A j u z 7 o U b k Q / c k u b A p 2 E F 2 L q n e 1 p t h D X V S + o y H f 5 2 O s O Y o 3 1 4 + 9 N P r y B W c f L S H K x a 5 u g 7 X O + O n C K r j E j u a 4 T E N F g = = < / D a t a M a s h u p > 
</file>

<file path=customXml/itemProps1.xml><?xml version="1.0" encoding="utf-8"?>
<ds:datastoreItem xmlns:ds="http://schemas.openxmlformats.org/officeDocument/2006/customXml" ds:itemID="{F59F2599-8222-48B6-973E-C801064216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2018-12-30T16:26:18Z</dcterms:modified>
</cp:coreProperties>
</file>